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<sst xmlns="http://schemas.openxmlformats.org/spreadsheetml/2006/main" count="199" uniqueCount="70">
  <si>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</si>
  <si>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</si>
  <si>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</si>
  <si>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</si>
  <si>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</si>
  <si>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</si>
  <si>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</si>
  <si>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</si>
  <si>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</si>
  <si>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</si>
  <si>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</si>
  <si>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</si>
  <si>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</si>
  <si>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</si>
  <si>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</si>
  <si>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</si>
  <si>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</si>
  <si>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</si>
  <si>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</si>
  <si>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</si>
  <si>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</si>
  <si>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</si>
  <si>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</si>
  <si>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</si>
  <si>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</si>
  <si>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</si>
  <si>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</si>
  <si>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</si>
  <si>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</si>
  <si>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</si>
  <si>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</si>
  <si>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</si>
  <si>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</si>
  <si>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</si>
  <si>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</si>
  <si>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</si>
  <si>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</si>
  <si>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</si>
  <si>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</si>
  <si>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</si>
  <si>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</si>
  <si>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</si>
  <si>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</si>
  <si>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</si>
  <si>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</si>
  <si>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</si>
  <si>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</si>
  <si>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</si>
  <si>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</si>
  <si>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</si>
  <si>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</si>
  <si>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</si>
  <si>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</si>
  <si>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</si>
  <si>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</si>
  <si>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</si>
  <si>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</si>
  <si>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</si>
  <si>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</si>
  <si>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</si>
  <si>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</si>
  <si>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</si>
  <si>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LPG</t>
  </si>
  <si>
    <t>Gaz Tankeri (Liquefied Petroleum Gas LPG)</t>
  </si>
  <si>
    <r>
      <t xml:space="preserve">2021 YILI İSTANBUL BOĞAZI GEMİ GEÇİŞ İSTATİSTİK ÖZETİ                                                                                                                                                                                                   (2021 1 Ocak-30 Eylül / 2021 1 January-30 September)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</si>
  <si>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2021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(2021 1 Ocak-30 Eylül / 2021 1 January-30  September)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9"/>
        <color indexed="8"/>
        <rFont val="Times New Roman"/>
        <family val="1"/>
      </rPr>
      <t xml:space="preserve">
</t>
    </r>
  </si>
  <si>
    <r>
      <t xml:space="preserve">İSTANBUL BOĞAZI'NDAN 2021 YILINDA GEÇİŞ YAPAN GEMİLERİN BOYLARINA VE AYLARA GÖRE KILAVUZ ALMA DURUM İSTATİSTİĞİ                               (2021 1 Ocak-30 Eylül / 2021 1 January-30  September)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</si>
  <si>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2021 YILINDA GEÇİŞ YAPAN GEMİLERİN BOYLARINA VE AYLARA GÖRE KILAVUZ ALMA DURUM İSTATİSTİĞİ                                                                                                                            (2021 1 Ocak-30 Eylül / 2021 1 January-30  September)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</si>
  <si>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2021 YILINDA GEÇİŞ YAPAN GEMİLERİN TİPLERİNE VE AYLARA GÖRE DAĞILIMI                                                                                                                                                                                        (2021 1 Ocak-30 Eylül / 2021 1 January-30  September)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Istanbul Strait According to Their Ship Type</t>
    </r>
  </si>
  <si>
    <r>
      <t xml:space="preserve">ÇANAKKALE BOĞAZI'NDAN 2021 YILINDA GEÇİŞ YAPAN GEMİLERİN TİPLERİNE VE AYLARA GÖRE DAĞILIMI                                                                                                                                                                                         (2021 1 Ocak-30 Eylül / 2021 1 January-30  September)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</si>
</sst>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31" t="s">
        <v>0</v>
      </c>
      <c r="B3" s="31" t="s">
        <v>15</v>
      </c>
      <c r="C3" s="31" t="s">
        <v>16</v>
      </c>
      <c r="D3" s="31" t="s">
        <v>39</v>
      </c>
      <c r="E3" s="31" t="s">
        <v>40</v>
      </c>
      <c r="F3" s="31" t="s">
        <v>17</v>
      </c>
      <c r="G3" s="31" t="s">
        <v>21</v>
      </c>
      <c r="H3" s="29" t="s">
        <v>18</v>
      </c>
      <c r="I3" s="31" t="s">
        <v>14</v>
      </c>
      <c r="J3" s="33"/>
      <c r="K3" s="33"/>
      <c r="L3" s="31" t="s">
        <v>36</v>
      </c>
    </row>
    <row r="4" spans="1:14" s="2" customFormat="1" ht="59.25" customHeight="1">
      <c r="A4" s="32"/>
      <c r="B4" s="32"/>
      <c r="C4" s="32"/>
      <c r="D4" s="32"/>
      <c r="E4" s="32"/>
      <c r="F4" s="32"/>
      <c r="G4" s="32"/>
      <c r="H4" s="30"/>
      <c r="I4" s="6" t="s">
        <v>11</v>
      </c>
      <c r="J4" s="6" t="s">
        <v>62</v>
      </c>
      <c r="K4" s="6" t="s">
        <v>12</v>
      </c>
      <c r="L4" s="34"/>
      <c r="N4" s="1"/>
    </row>
    <row r="5" spans="1:12" ht="23.25" customHeight="1">
      <c r="A5" s="7" t="s">
        <v>1</v>
      </c>
      <c r="B5" s="19">
        <v>3079</v>
      </c>
      <c r="C5" s="21">
        <v>48323936</v>
      </c>
      <c r="D5" s="22">
        <v>2030</v>
      </c>
      <c r="E5" s="21">
        <v>3072</v>
      </c>
      <c r="F5" s="21">
        <v>1915</v>
      </c>
      <c r="G5" s="21">
        <v>360</v>
      </c>
      <c r="H5" s="21">
        <v>19</v>
      </c>
      <c r="I5" s="22">
        <v>405</v>
      </c>
      <c r="J5" s="22">
        <v>45</v>
      </c>
      <c r="K5" s="22">
        <v>211</v>
      </c>
      <c r="L5" s="22">
        <v>5</v>
      </c>
    </row>
    <row r="6" spans="1:12" ht="23.25" customHeight="1">
      <c r="A6" s="7" t="s">
        <v>2</v>
      </c>
      <c r="B6" s="19">
        <v>2909</v>
      </c>
      <c r="C6" s="21">
        <v>46850178</v>
      </c>
      <c r="D6" s="22">
        <v>1919</v>
      </c>
      <c r="E6" s="21">
        <v>2896</v>
      </c>
      <c r="F6" s="21">
        <v>1857</v>
      </c>
      <c r="G6" s="21">
        <v>376</v>
      </c>
      <c r="H6" s="22">
        <v>21</v>
      </c>
      <c r="I6" s="22">
        <v>391</v>
      </c>
      <c r="J6" s="22">
        <v>40</v>
      </c>
      <c r="K6" s="22">
        <v>200</v>
      </c>
      <c r="L6" s="22">
        <v>4</v>
      </c>
    </row>
    <row r="7" spans="1:12" ht="23.25" customHeight="1">
      <c r="A7" s="7" t="s">
        <v>3</v>
      </c>
      <c r="B7" s="19">
        <v>3330</v>
      </c>
      <c r="C7" s="22">
        <v>53991973</v>
      </c>
      <c r="D7" s="22">
        <v>2138</v>
      </c>
      <c r="E7" s="21">
        <v>3306</v>
      </c>
      <c r="F7" s="21">
        <v>2159</v>
      </c>
      <c r="G7" s="21">
        <v>423</v>
      </c>
      <c r="H7" s="22">
        <v>29</v>
      </c>
      <c r="I7" s="22">
        <v>493</v>
      </c>
      <c r="J7" s="22">
        <v>50</v>
      </c>
      <c r="K7" s="22">
        <v>224</v>
      </c>
      <c r="L7" s="22">
        <v>3</v>
      </c>
    </row>
    <row r="8" spans="1:12" ht="23.25" customHeight="1">
      <c r="A8" s="7" t="s">
        <v>38</v>
      </c>
      <c r="B8" s="19">
        <v>3323</v>
      </c>
      <c r="C8" s="21">
        <v>50194427</v>
      </c>
      <c r="D8" s="22">
        <v>2133</v>
      </c>
      <c r="E8" s="21">
        <v>3305</v>
      </c>
      <c r="F8" s="22">
        <v>2043</v>
      </c>
      <c r="G8" s="21">
        <v>390</v>
      </c>
      <c r="H8" s="21">
        <v>42</v>
      </c>
      <c r="I8" s="22">
        <v>443</v>
      </c>
      <c r="J8" s="22">
        <v>32</v>
      </c>
      <c r="K8" s="22">
        <v>190</v>
      </c>
      <c r="L8" s="22">
        <v>5</v>
      </c>
    </row>
    <row r="9" spans="1:12" ht="23.25" customHeight="1">
      <c r="A9" s="7" t="s">
        <v>4</v>
      </c>
      <c r="B9" s="19">
        <v>3266</v>
      </c>
      <c r="C9" s="21">
        <v>53003645</v>
      </c>
      <c r="D9" s="22">
        <v>2126</v>
      </c>
      <c r="E9" s="21">
        <v>3249</v>
      </c>
      <c r="F9" s="21">
        <v>2051</v>
      </c>
      <c r="G9" s="21">
        <v>411</v>
      </c>
      <c r="H9" s="21">
        <v>20</v>
      </c>
      <c r="I9" s="22">
        <v>462</v>
      </c>
      <c r="J9" s="22">
        <v>33</v>
      </c>
      <c r="K9" s="22">
        <v>195</v>
      </c>
      <c r="L9" s="22">
        <v>8</v>
      </c>
    </row>
    <row r="10" spans="1:12" ht="23.25" customHeight="1">
      <c r="A10" s="7" t="s">
        <v>5</v>
      </c>
      <c r="B10" s="19">
        <v>3170</v>
      </c>
      <c r="C10" s="21">
        <v>50801918</v>
      </c>
      <c r="D10" s="22">
        <v>2049</v>
      </c>
      <c r="E10" s="21">
        <v>3150</v>
      </c>
      <c r="F10" s="21">
        <v>2006</v>
      </c>
      <c r="G10" s="21">
        <v>387</v>
      </c>
      <c r="H10" s="21">
        <v>42</v>
      </c>
      <c r="I10" s="22">
        <v>427</v>
      </c>
      <c r="J10" s="22">
        <v>44</v>
      </c>
      <c r="K10" s="22">
        <v>209</v>
      </c>
      <c r="L10" s="22">
        <v>6</v>
      </c>
    </row>
    <row r="11" spans="1:12" ht="23.25" customHeight="1">
      <c r="A11" s="7" t="s">
        <v>6</v>
      </c>
      <c r="B11" s="19">
        <v>3081</v>
      </c>
      <c r="C11" s="21">
        <v>51040781</v>
      </c>
      <c r="D11" s="19">
        <v>1993</v>
      </c>
      <c r="E11" s="21">
        <v>3053</v>
      </c>
      <c r="F11" s="21">
        <v>1989</v>
      </c>
      <c r="G11" s="21">
        <v>400</v>
      </c>
      <c r="H11" s="21">
        <v>39</v>
      </c>
      <c r="I11" s="22">
        <v>427</v>
      </c>
      <c r="J11" s="22">
        <v>42</v>
      </c>
      <c r="K11" s="22">
        <v>217</v>
      </c>
      <c r="L11" s="22">
        <v>7</v>
      </c>
    </row>
    <row r="12" spans="1:12" ht="23.25" customHeight="1">
      <c r="A12" s="7" t="s">
        <v>7</v>
      </c>
      <c r="B12" s="19">
        <v>3377</v>
      </c>
      <c r="C12" s="21">
        <v>57300969</v>
      </c>
      <c r="D12" s="22">
        <v>2267</v>
      </c>
      <c r="E12" s="21">
        <v>3355</v>
      </c>
      <c r="F12" s="21">
        <v>2179</v>
      </c>
      <c r="G12" s="21">
        <v>530</v>
      </c>
      <c r="H12" s="21">
        <v>38</v>
      </c>
      <c r="I12" s="22">
        <v>436</v>
      </c>
      <c r="J12" s="22">
        <v>38</v>
      </c>
      <c r="K12" s="22">
        <v>187</v>
      </c>
      <c r="L12" s="22">
        <v>6</v>
      </c>
    </row>
    <row r="13" spans="1:12" ht="23.25" customHeight="1">
      <c r="A13" s="7" t="s">
        <v>8</v>
      </c>
      <c r="B13" s="19">
        <v>3203</v>
      </c>
      <c r="C13" s="21">
        <v>54526445</v>
      </c>
      <c r="D13" s="22">
        <v>2179</v>
      </c>
      <c r="E13" s="21">
        <v>3190</v>
      </c>
      <c r="F13" s="21">
        <v>2078</v>
      </c>
      <c r="G13" s="21">
        <v>489</v>
      </c>
      <c r="H13" s="21">
        <v>30</v>
      </c>
      <c r="I13" s="22">
        <v>405</v>
      </c>
      <c r="J13" s="22">
        <v>39</v>
      </c>
      <c r="K13" s="22">
        <v>197</v>
      </c>
      <c r="L13" s="22">
        <v>8</v>
      </c>
    </row>
    <row r="14" spans="1:12" ht="23.25" customHeight="1">
      <c r="A14" s="7" t="s">
        <v>9</v>
      </c>
      <c r="B14" s="19"/>
      <c r="C14" s="21"/>
      <c r="D14" s="22"/>
      <c r="E14" s="21"/>
      <c r="F14" s="21"/>
      <c r="G14" s="21"/>
      <c r="H14" s="21"/>
      <c r="I14" s="22"/>
      <c r="J14" s="22"/>
      <c r="K14" s="22"/>
      <c r="L14" s="22"/>
    </row>
    <row r="15" spans="1:12" ht="23.25" customHeight="1">
      <c r="A15" s="7" t="s">
        <v>37</v>
      </c>
      <c r="B15" s="19"/>
      <c r="C15" s="21"/>
      <c r="D15" s="22"/>
      <c r="E15" s="21"/>
      <c r="F15" s="21"/>
      <c r="G15" s="21"/>
      <c r="H15" s="21"/>
      <c r="I15" s="22"/>
      <c r="J15" s="22"/>
      <c r="K15" s="22"/>
      <c r="L15" s="22"/>
    </row>
    <row r="16" spans="1:12" ht="23.25" customHeight="1">
      <c r="A16" s="7" t="s">
        <v>41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4" s="5" customFormat="1" ht="26.25" customHeight="1">
      <c r="A17" s="8" t="s">
        <v>20</v>
      </c>
      <c r="B17" s="16">
        <f aca="true" t="shared" si="0" ref="B17:L17">SUM(B5:B16)</f>
        <v>28738</v>
      </c>
      <c r="C17" s="16">
        <f>SUM(C5:C16)</f>
        <v>466034272</v>
      </c>
      <c r="D17" s="16">
        <f t="shared" si="0"/>
        <v>18834</v>
      </c>
      <c r="E17" s="16">
        <f t="shared" si="0"/>
        <v>28576</v>
      </c>
      <c r="F17" s="16">
        <f t="shared" si="0"/>
        <v>18277</v>
      </c>
      <c r="G17" s="16">
        <f t="shared" si="0"/>
        <v>3766</v>
      </c>
      <c r="H17" s="16">
        <f t="shared" si="0"/>
        <v>280</v>
      </c>
      <c r="I17" s="16">
        <f t="shared" si="0"/>
        <v>3889</v>
      </c>
      <c r="J17" s="16">
        <f t="shared" si="0"/>
        <v>363</v>
      </c>
      <c r="K17" s="16">
        <f t="shared" si="0"/>
        <v>1830</v>
      </c>
      <c r="L17" s="16">
        <f t="shared" si="0"/>
        <v>52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27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31" t="s">
        <v>0</v>
      </c>
      <c r="B29" s="31" t="s">
        <v>15</v>
      </c>
      <c r="C29" s="31" t="s">
        <v>16</v>
      </c>
      <c r="D29" s="31" t="s">
        <v>39</v>
      </c>
      <c r="E29" s="31" t="s">
        <v>40</v>
      </c>
      <c r="F29" s="31" t="s">
        <v>17</v>
      </c>
      <c r="G29" s="31" t="s">
        <v>21</v>
      </c>
      <c r="H29" s="31" t="s">
        <v>18</v>
      </c>
      <c r="I29" s="31" t="s">
        <v>14</v>
      </c>
      <c r="J29" s="33"/>
      <c r="K29" s="33"/>
      <c r="L29" s="31" t="s">
        <v>36</v>
      </c>
    </row>
    <row r="30" spans="1:14" s="2" customFormat="1" ht="59.25" customHeight="1">
      <c r="A30" s="32"/>
      <c r="B30" s="32"/>
      <c r="C30" s="32"/>
      <c r="D30" s="32"/>
      <c r="E30" s="32"/>
      <c r="F30" s="32"/>
      <c r="G30" s="32"/>
      <c r="H30" s="35"/>
      <c r="I30" s="6" t="s">
        <v>11</v>
      </c>
      <c r="J30" s="6" t="s">
        <v>13</v>
      </c>
      <c r="K30" s="6" t="s">
        <v>12</v>
      </c>
      <c r="L30" s="34"/>
      <c r="N30" s="1"/>
    </row>
    <row r="31" spans="1:12" ht="23.25" customHeight="1">
      <c r="A31" s="7" t="s">
        <v>1</v>
      </c>
      <c r="B31" s="19">
        <v>3378</v>
      </c>
      <c r="C31" s="21">
        <v>69099838</v>
      </c>
      <c r="D31" s="22">
        <v>1699</v>
      </c>
      <c r="E31" s="21">
        <v>3365</v>
      </c>
      <c r="F31" s="21">
        <v>1935</v>
      </c>
      <c r="G31" s="21">
        <v>561</v>
      </c>
      <c r="H31" s="21">
        <v>38</v>
      </c>
      <c r="I31" s="22">
        <v>434</v>
      </c>
      <c r="J31" s="22">
        <v>65</v>
      </c>
      <c r="K31" s="22">
        <v>279</v>
      </c>
      <c r="L31" s="22">
        <v>9</v>
      </c>
    </row>
    <row r="32" spans="1:14" ht="23.25" customHeight="1">
      <c r="A32" s="7" t="s">
        <v>2</v>
      </c>
      <c r="B32" s="19">
        <v>3214</v>
      </c>
      <c r="C32" s="21">
        <v>67402239</v>
      </c>
      <c r="D32" s="22">
        <v>1642</v>
      </c>
      <c r="E32" s="21">
        <v>3193</v>
      </c>
      <c r="F32" s="21">
        <v>1854</v>
      </c>
      <c r="G32" s="21">
        <v>564</v>
      </c>
      <c r="H32" s="22">
        <v>38</v>
      </c>
      <c r="I32" s="22">
        <v>400</v>
      </c>
      <c r="J32" s="22">
        <v>58</v>
      </c>
      <c r="K32" s="22">
        <v>229</v>
      </c>
      <c r="L32" s="22">
        <v>10</v>
      </c>
      <c r="N32" s="5"/>
    </row>
    <row r="33" spans="1:12" ht="23.25" customHeight="1">
      <c r="A33" s="7" t="s">
        <v>3</v>
      </c>
      <c r="B33" s="19">
        <v>3763</v>
      </c>
      <c r="C33" s="22">
        <v>77486648</v>
      </c>
      <c r="D33" s="22">
        <v>1922</v>
      </c>
      <c r="E33" s="21">
        <v>3726</v>
      </c>
      <c r="F33" s="21">
        <v>2174</v>
      </c>
      <c r="G33" s="21">
        <v>658</v>
      </c>
      <c r="H33" s="22">
        <v>64</v>
      </c>
      <c r="I33" s="22">
        <v>522</v>
      </c>
      <c r="J33" s="22">
        <v>68</v>
      </c>
      <c r="K33" s="22">
        <v>275</v>
      </c>
      <c r="L33" s="22">
        <v>9</v>
      </c>
    </row>
    <row r="34" spans="1:12" ht="23.25" customHeight="1">
      <c r="A34" s="7" t="s">
        <v>38</v>
      </c>
      <c r="B34" s="19">
        <v>3677</v>
      </c>
      <c r="C34" s="21">
        <v>73152803</v>
      </c>
      <c r="D34" s="22">
        <v>1925</v>
      </c>
      <c r="E34" s="21">
        <v>3638</v>
      </c>
      <c r="F34" s="22">
        <v>2018</v>
      </c>
      <c r="G34" s="21">
        <v>600</v>
      </c>
      <c r="H34" s="21">
        <v>56</v>
      </c>
      <c r="I34" s="22">
        <v>456</v>
      </c>
      <c r="J34" s="22">
        <v>45</v>
      </c>
      <c r="K34" s="22">
        <v>283</v>
      </c>
      <c r="L34" s="22">
        <v>9</v>
      </c>
    </row>
    <row r="35" spans="1:12" ht="23.25" customHeight="1">
      <c r="A35" s="7" t="s">
        <v>4</v>
      </c>
      <c r="B35" s="19">
        <v>3752</v>
      </c>
      <c r="C35" s="21">
        <v>76186355</v>
      </c>
      <c r="D35" s="22">
        <v>1900</v>
      </c>
      <c r="E35" s="21">
        <v>3704</v>
      </c>
      <c r="F35" s="21">
        <v>2078</v>
      </c>
      <c r="G35" s="21">
        <v>618</v>
      </c>
      <c r="H35" s="21">
        <v>99</v>
      </c>
      <c r="I35" s="22">
        <v>473</v>
      </c>
      <c r="J35" s="22">
        <v>39</v>
      </c>
      <c r="K35" s="22">
        <v>268</v>
      </c>
      <c r="L35" s="22">
        <v>16</v>
      </c>
    </row>
    <row r="36" spans="1:12" ht="23.25" customHeight="1">
      <c r="A36" s="7" t="s">
        <v>5</v>
      </c>
      <c r="B36" s="19">
        <v>3567</v>
      </c>
      <c r="C36" s="21">
        <v>72030919</v>
      </c>
      <c r="D36" s="22">
        <v>1979</v>
      </c>
      <c r="E36" s="21">
        <v>3518</v>
      </c>
      <c r="F36" s="21">
        <v>1986</v>
      </c>
      <c r="G36" s="21">
        <v>595</v>
      </c>
      <c r="H36" s="21">
        <v>88</v>
      </c>
      <c r="I36" s="22">
        <v>439</v>
      </c>
      <c r="J36" s="22">
        <v>43</v>
      </c>
      <c r="K36" s="22">
        <v>263</v>
      </c>
      <c r="L36" s="22">
        <v>14</v>
      </c>
    </row>
    <row r="37" spans="1:12" ht="23.25" customHeight="1">
      <c r="A37" s="7" t="s">
        <v>6</v>
      </c>
      <c r="B37" s="19">
        <v>3487</v>
      </c>
      <c r="C37" s="21">
        <v>72155567</v>
      </c>
      <c r="D37" s="19">
        <v>1975</v>
      </c>
      <c r="E37" s="21">
        <v>3435</v>
      </c>
      <c r="F37" s="21">
        <v>1955</v>
      </c>
      <c r="G37" s="21">
        <v>598</v>
      </c>
      <c r="H37" s="21">
        <v>81</v>
      </c>
      <c r="I37" s="22">
        <v>420</v>
      </c>
      <c r="J37" s="22">
        <v>46</v>
      </c>
      <c r="K37" s="22">
        <v>260</v>
      </c>
      <c r="L37" s="22">
        <v>7</v>
      </c>
    </row>
    <row r="38" spans="1:12" ht="23.25" customHeight="1">
      <c r="A38" s="7" t="s">
        <v>7</v>
      </c>
      <c r="B38" s="19">
        <v>3685</v>
      </c>
      <c r="C38" s="21">
        <v>77723833</v>
      </c>
      <c r="D38" s="22">
        <v>2239</v>
      </c>
      <c r="E38" s="21">
        <v>3637</v>
      </c>
      <c r="F38" s="21">
        <v>2137</v>
      </c>
      <c r="G38" s="21">
        <v>736</v>
      </c>
      <c r="H38" s="21">
        <v>75</v>
      </c>
      <c r="I38" s="22">
        <v>427</v>
      </c>
      <c r="J38" s="22">
        <v>46</v>
      </c>
      <c r="K38" s="22">
        <v>262</v>
      </c>
      <c r="L38" s="22">
        <v>11</v>
      </c>
    </row>
    <row r="39" spans="1:12" ht="23.25" customHeight="1">
      <c r="A39" s="7" t="s">
        <v>8</v>
      </c>
      <c r="B39" s="19">
        <v>3782</v>
      </c>
      <c r="C39" s="21">
        <v>78832594</v>
      </c>
      <c r="D39" s="22">
        <v>2400</v>
      </c>
      <c r="E39" s="21">
        <v>3744</v>
      </c>
      <c r="F39" s="21">
        <v>2150</v>
      </c>
      <c r="G39" s="21">
        <v>719</v>
      </c>
      <c r="H39" s="21">
        <v>81</v>
      </c>
      <c r="I39" s="22">
        <v>387</v>
      </c>
      <c r="J39" s="22">
        <v>53</v>
      </c>
      <c r="K39" s="22">
        <v>283</v>
      </c>
      <c r="L39" s="22">
        <v>16</v>
      </c>
    </row>
    <row r="40" spans="1:12" ht="23.25" customHeight="1">
      <c r="A40" s="7" t="s">
        <v>9</v>
      </c>
      <c r="B40" s="19"/>
      <c r="C40" s="21"/>
      <c r="D40" s="22"/>
      <c r="E40" s="21"/>
      <c r="F40" s="21"/>
      <c r="G40" s="21"/>
      <c r="H40" s="21"/>
      <c r="I40" s="22"/>
      <c r="J40" s="22"/>
      <c r="K40" s="22"/>
      <c r="L40" s="22"/>
    </row>
    <row r="41" spans="1:12" ht="23.25" customHeight="1">
      <c r="A41" s="7" t="s">
        <v>37</v>
      </c>
      <c r="B41" s="19"/>
      <c r="C41" s="21"/>
      <c r="D41" s="22"/>
      <c r="E41" s="21"/>
      <c r="F41" s="21"/>
      <c r="G41" s="21"/>
      <c r="H41" s="21"/>
      <c r="I41" s="22"/>
      <c r="J41" s="22"/>
      <c r="K41" s="22"/>
      <c r="L41" s="22"/>
    </row>
    <row r="42" spans="1:12" ht="23.25" customHeight="1">
      <c r="A42" s="7" t="s">
        <v>41</v>
      </c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4" s="5" customFormat="1" ht="26.25" customHeight="1">
      <c r="A43" s="8" t="s">
        <v>20</v>
      </c>
      <c r="B43" s="16">
        <f>SUM(B31:B42)</f>
        <v>32305</v>
      </c>
      <c r="C43" s="16">
        <f aca="true" t="shared" si="1" ref="C43:L43">SUM(C31:C42)</f>
        <v>664070796</v>
      </c>
      <c r="D43" s="16">
        <f t="shared" si="1"/>
        <v>17681</v>
      </c>
      <c r="E43" s="16">
        <f t="shared" si="1"/>
        <v>31960</v>
      </c>
      <c r="F43" s="16">
        <f t="shared" si="1"/>
        <v>18287</v>
      </c>
      <c r="G43" s="16">
        <f t="shared" si="1"/>
        <v>5649</v>
      </c>
      <c r="H43" s="16">
        <f t="shared" si="1"/>
        <v>620</v>
      </c>
      <c r="I43" s="16">
        <f t="shared" si="1"/>
        <v>3958</v>
      </c>
      <c r="J43" s="16">
        <f t="shared" si="1"/>
        <v>463</v>
      </c>
      <c r="K43" s="16">
        <f t="shared" si="1"/>
        <v>2402</v>
      </c>
      <c r="L43" s="16">
        <f t="shared" si="1"/>
        <v>101</v>
      </c>
      <c r="N43" s="1"/>
    </row>
    <row r="45" ht="15">
      <c r="A45" s="9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</sheetData>
  <sheetProtection/>
  <mergeCells count="22"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  <mergeCell ref="A2:L2"/>
    <mergeCell ref="H3:H4"/>
    <mergeCell ref="G3:G4"/>
    <mergeCell ref="F3:F4"/>
    <mergeCell ref="E3:E4"/>
    <mergeCell ref="I3:K3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40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2.25" customHeight="1">
      <c r="A3" s="36" t="s">
        <v>0</v>
      </c>
      <c r="B3" s="36" t="s">
        <v>32</v>
      </c>
      <c r="C3" s="39"/>
      <c r="D3" s="36" t="s">
        <v>28</v>
      </c>
      <c r="E3" s="39"/>
      <c r="F3" s="36" t="s">
        <v>30</v>
      </c>
      <c r="G3" s="39"/>
      <c r="H3" s="36" t="s">
        <v>29</v>
      </c>
      <c r="I3" s="39"/>
      <c r="J3" s="36" t="s">
        <v>61</v>
      </c>
      <c r="K3" s="39"/>
      <c r="L3" s="36" t="s">
        <v>31</v>
      </c>
      <c r="M3" s="39"/>
      <c r="N3" s="37" t="s">
        <v>19</v>
      </c>
      <c r="O3" s="38"/>
    </row>
    <row r="4" spans="1:15" s="2" customFormat="1" ht="59.25" customHeight="1">
      <c r="A4" s="36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97</v>
      </c>
      <c r="E5" s="15">
        <v>97</v>
      </c>
      <c r="F5" s="15">
        <v>263</v>
      </c>
      <c r="G5" s="15">
        <v>263</v>
      </c>
      <c r="H5" s="15">
        <v>894</v>
      </c>
      <c r="I5" s="15">
        <v>878</v>
      </c>
      <c r="J5" s="15">
        <v>1158</v>
      </c>
      <c r="K5" s="15">
        <v>569</v>
      </c>
      <c r="L5" s="15">
        <v>667</v>
      </c>
      <c r="M5" s="15">
        <v>223</v>
      </c>
      <c r="N5" s="16">
        <f aca="true" t="shared" si="0" ref="N5:O7">SUM(B5+D5+F5+H5+J5+L5)</f>
        <v>3079</v>
      </c>
      <c r="O5" s="16">
        <f t="shared" si="0"/>
        <v>2030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104</v>
      </c>
      <c r="E6" s="15">
        <v>104</v>
      </c>
      <c r="F6" s="15">
        <v>272</v>
      </c>
      <c r="G6" s="15">
        <v>272</v>
      </c>
      <c r="H6" s="15">
        <v>821</v>
      </c>
      <c r="I6" s="15">
        <v>814</v>
      </c>
      <c r="J6" s="15">
        <v>1098</v>
      </c>
      <c r="K6" s="15">
        <v>516</v>
      </c>
      <c r="L6" s="15">
        <v>614</v>
      </c>
      <c r="M6" s="15">
        <v>213</v>
      </c>
      <c r="N6" s="16">
        <f t="shared" si="0"/>
        <v>2909</v>
      </c>
      <c r="O6" s="16">
        <f t="shared" si="0"/>
        <v>1919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135</v>
      </c>
      <c r="E7" s="15">
        <v>135</v>
      </c>
      <c r="F7" s="15">
        <v>288</v>
      </c>
      <c r="G7" s="15">
        <v>288</v>
      </c>
      <c r="H7" s="15">
        <v>945</v>
      </c>
      <c r="I7" s="15">
        <v>934</v>
      </c>
      <c r="J7" s="15">
        <v>1269</v>
      </c>
      <c r="K7" s="15">
        <v>548</v>
      </c>
      <c r="L7" s="15">
        <v>693</v>
      </c>
      <c r="M7" s="15">
        <v>233</v>
      </c>
      <c r="N7" s="16">
        <f t="shared" si="0"/>
        <v>3330</v>
      </c>
      <c r="O7" s="16">
        <f t="shared" si="0"/>
        <v>2138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118</v>
      </c>
      <c r="E8" s="15">
        <v>118</v>
      </c>
      <c r="F8" s="15">
        <v>272</v>
      </c>
      <c r="G8" s="15">
        <v>272</v>
      </c>
      <c r="H8" s="15">
        <v>861</v>
      </c>
      <c r="I8" s="15">
        <v>854</v>
      </c>
      <c r="J8" s="15">
        <v>1306</v>
      </c>
      <c r="K8" s="15">
        <v>628</v>
      </c>
      <c r="L8" s="15">
        <v>766</v>
      </c>
      <c r="M8" s="15">
        <v>261</v>
      </c>
      <c r="N8" s="16">
        <f aca="true" t="shared" si="1" ref="N8:N16">+B8+D8+F8+H8+J8+L8</f>
        <v>3323</v>
      </c>
      <c r="O8" s="16">
        <f aca="true" t="shared" si="2" ref="O8:O16">+C8+E8+G8+I8+K8+M8</f>
        <v>2133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135</v>
      </c>
      <c r="E9" s="15">
        <v>135</v>
      </c>
      <c r="F9" s="15">
        <v>276</v>
      </c>
      <c r="G9" s="15">
        <v>276</v>
      </c>
      <c r="H9" s="15">
        <v>881</v>
      </c>
      <c r="I9" s="15">
        <v>879</v>
      </c>
      <c r="J9" s="15">
        <v>1248</v>
      </c>
      <c r="K9" s="15">
        <v>564</v>
      </c>
      <c r="L9" s="15">
        <v>726</v>
      </c>
      <c r="M9" s="15">
        <v>272</v>
      </c>
      <c r="N9" s="16">
        <f t="shared" si="1"/>
        <v>3266</v>
      </c>
      <c r="O9" s="16">
        <f t="shared" si="2"/>
        <v>2126</v>
      </c>
    </row>
    <row r="10" spans="1:15" ht="23.25" customHeight="1">
      <c r="A10" s="7" t="s">
        <v>5</v>
      </c>
      <c r="B10" s="15">
        <v>0</v>
      </c>
      <c r="C10" s="15">
        <v>0</v>
      </c>
      <c r="D10" s="15">
        <v>123</v>
      </c>
      <c r="E10" s="15">
        <v>123</v>
      </c>
      <c r="F10" s="15">
        <v>264</v>
      </c>
      <c r="G10" s="15">
        <v>264</v>
      </c>
      <c r="H10" s="15">
        <v>859</v>
      </c>
      <c r="I10" s="15">
        <v>844</v>
      </c>
      <c r="J10" s="15">
        <v>1205</v>
      </c>
      <c r="K10" s="15">
        <v>544</v>
      </c>
      <c r="L10" s="15">
        <v>719</v>
      </c>
      <c r="M10" s="15">
        <v>274</v>
      </c>
      <c r="N10" s="16">
        <f t="shared" si="1"/>
        <v>3170</v>
      </c>
      <c r="O10" s="16">
        <f t="shared" si="2"/>
        <v>2049</v>
      </c>
    </row>
    <row r="11" spans="1:15" ht="23.25" customHeight="1">
      <c r="A11" s="7" t="s">
        <v>6</v>
      </c>
      <c r="B11" s="15">
        <v>0</v>
      </c>
      <c r="C11" s="15">
        <v>0</v>
      </c>
      <c r="D11" s="15">
        <v>121</v>
      </c>
      <c r="E11" s="15">
        <v>121</v>
      </c>
      <c r="F11" s="15">
        <v>279</v>
      </c>
      <c r="G11" s="15">
        <v>279</v>
      </c>
      <c r="H11" s="15">
        <v>871</v>
      </c>
      <c r="I11" s="15">
        <v>856</v>
      </c>
      <c r="J11" s="15">
        <v>1148</v>
      </c>
      <c r="K11" s="15">
        <v>518</v>
      </c>
      <c r="L11" s="15">
        <v>662</v>
      </c>
      <c r="M11" s="15">
        <v>219</v>
      </c>
      <c r="N11" s="16">
        <f>+B11+D11+F11+H11+J11+L11</f>
        <v>3081</v>
      </c>
      <c r="O11" s="16">
        <f>+C11+E11+G11+I11+K11+M11</f>
        <v>1993</v>
      </c>
    </row>
    <row r="12" spans="1:15" ht="23.25" customHeight="1">
      <c r="A12" s="7" t="s">
        <v>7</v>
      </c>
      <c r="B12" s="15">
        <v>0</v>
      </c>
      <c r="C12" s="15">
        <v>0</v>
      </c>
      <c r="D12" s="15">
        <v>113</v>
      </c>
      <c r="E12" s="15">
        <v>113</v>
      </c>
      <c r="F12" s="15">
        <v>417</v>
      </c>
      <c r="G12" s="15">
        <v>417</v>
      </c>
      <c r="H12" s="15">
        <v>902</v>
      </c>
      <c r="I12" s="15">
        <v>895</v>
      </c>
      <c r="J12" s="15">
        <v>1218</v>
      </c>
      <c r="K12" s="15">
        <v>565</v>
      </c>
      <c r="L12" s="15">
        <v>727</v>
      </c>
      <c r="M12" s="15">
        <v>277</v>
      </c>
      <c r="N12" s="16">
        <f t="shared" si="1"/>
        <v>3377</v>
      </c>
      <c r="O12" s="16">
        <f t="shared" si="2"/>
        <v>2267</v>
      </c>
    </row>
    <row r="13" spans="1:15" ht="23.25" customHeight="1">
      <c r="A13" s="7" t="s">
        <v>8</v>
      </c>
      <c r="B13" s="15">
        <v>0</v>
      </c>
      <c r="C13" s="15">
        <v>0</v>
      </c>
      <c r="D13" s="15">
        <v>109</v>
      </c>
      <c r="E13" s="15">
        <v>109</v>
      </c>
      <c r="F13" s="15">
        <v>380</v>
      </c>
      <c r="G13" s="15">
        <v>380</v>
      </c>
      <c r="H13" s="15">
        <v>879</v>
      </c>
      <c r="I13" s="15">
        <v>872</v>
      </c>
      <c r="J13" s="15">
        <v>1196</v>
      </c>
      <c r="K13" s="15">
        <v>574</v>
      </c>
      <c r="L13" s="15">
        <v>639</v>
      </c>
      <c r="M13" s="15">
        <v>244</v>
      </c>
      <c r="N13" s="16">
        <f>+B13+D13+F13+H13+J13+L13</f>
        <v>3203</v>
      </c>
      <c r="O13" s="16">
        <f aca="true" t="shared" si="3" ref="N13:O15">+C13+E13+G13+I13+K13+M13</f>
        <v>2179</v>
      </c>
    </row>
    <row r="14" spans="1:15" ht="23.25" customHeight="1">
      <c r="A14" s="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f t="shared" si="3"/>
        <v>0</v>
      </c>
      <c r="O14" s="16">
        <f t="shared" si="3"/>
        <v>0</v>
      </c>
    </row>
    <row r="15" spans="1:15" ht="23.25" customHeight="1">
      <c r="A15" s="7" t="s">
        <v>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f t="shared" si="3"/>
        <v>0</v>
      </c>
      <c r="O15" s="16">
        <f t="shared" si="3"/>
        <v>0</v>
      </c>
    </row>
    <row r="16" spans="1:15" ht="23.25" customHeight="1">
      <c r="A16" s="7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1"/>
        <v>0</v>
      </c>
      <c r="O16" s="16">
        <f t="shared" si="2"/>
        <v>0</v>
      </c>
    </row>
    <row r="17" spans="1:15" s="5" customFormat="1" ht="26.25" customHeight="1">
      <c r="A17" s="8" t="s">
        <v>20</v>
      </c>
      <c r="B17" s="16">
        <f>SUM(B5:B16)</f>
        <v>0</v>
      </c>
      <c r="C17" s="16">
        <f aca="true" t="shared" si="4" ref="C17:O17">SUM(C5:C16)</f>
        <v>0</v>
      </c>
      <c r="D17" s="16">
        <f t="shared" si="4"/>
        <v>1055</v>
      </c>
      <c r="E17" s="16">
        <f t="shared" si="4"/>
        <v>1055</v>
      </c>
      <c r="F17" s="16">
        <f t="shared" si="4"/>
        <v>2711</v>
      </c>
      <c r="G17" s="16">
        <f t="shared" si="4"/>
        <v>2711</v>
      </c>
      <c r="H17" s="16">
        <f t="shared" si="4"/>
        <v>7913</v>
      </c>
      <c r="I17" s="16">
        <f t="shared" si="4"/>
        <v>7826</v>
      </c>
      <c r="J17" s="16">
        <f t="shared" si="4"/>
        <v>10846</v>
      </c>
      <c r="K17" s="16">
        <f t="shared" si="4"/>
        <v>5026</v>
      </c>
      <c r="L17" s="16">
        <f t="shared" si="4"/>
        <v>6213</v>
      </c>
      <c r="M17" s="16">
        <f t="shared" si="4"/>
        <v>2216</v>
      </c>
      <c r="N17" s="16">
        <f>SUM(N5:N16)</f>
        <v>28738</v>
      </c>
      <c r="O17" s="16">
        <f t="shared" si="4"/>
        <v>18834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40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32.25" customHeight="1">
      <c r="A26" s="36" t="s">
        <v>0</v>
      </c>
      <c r="B26" s="36" t="s">
        <v>32</v>
      </c>
      <c r="C26" s="39"/>
      <c r="D26" s="36" t="s">
        <v>28</v>
      </c>
      <c r="E26" s="39"/>
      <c r="F26" s="36" t="s">
        <v>30</v>
      </c>
      <c r="G26" s="39"/>
      <c r="H26" s="36" t="s">
        <v>29</v>
      </c>
      <c r="I26" s="39"/>
      <c r="J26" s="36" t="s">
        <v>61</v>
      </c>
      <c r="K26" s="39"/>
      <c r="L26" s="36" t="s">
        <v>31</v>
      </c>
      <c r="M26" s="39"/>
      <c r="N26" s="37" t="s">
        <v>34</v>
      </c>
      <c r="O26" s="38"/>
    </row>
    <row r="27" spans="1:15" s="2" customFormat="1" ht="59.25" customHeight="1">
      <c r="A27" s="36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23</v>
      </c>
      <c r="C28" s="15">
        <v>23</v>
      </c>
      <c r="D28" s="15">
        <v>174</v>
      </c>
      <c r="E28" s="15">
        <v>174</v>
      </c>
      <c r="F28" s="15">
        <v>364</v>
      </c>
      <c r="G28" s="15">
        <v>270</v>
      </c>
      <c r="H28" s="15">
        <v>1096</v>
      </c>
      <c r="I28" s="15">
        <v>681</v>
      </c>
      <c r="J28" s="15">
        <v>1037</v>
      </c>
      <c r="K28" s="15">
        <v>377</v>
      </c>
      <c r="L28" s="15">
        <v>684</v>
      </c>
      <c r="M28" s="15">
        <v>174</v>
      </c>
      <c r="N28" s="16">
        <f aca="true" t="shared" si="5" ref="N28:O30">SUM(B28+D28+F28+H28+J28+L28)</f>
        <v>3378</v>
      </c>
      <c r="O28" s="16">
        <f t="shared" si="5"/>
        <v>1699</v>
      </c>
    </row>
    <row r="29" spans="1:15" ht="23.25" customHeight="1">
      <c r="A29" s="7" t="s">
        <v>2</v>
      </c>
      <c r="B29" s="15">
        <v>36</v>
      </c>
      <c r="C29" s="15">
        <v>36</v>
      </c>
      <c r="D29" s="15">
        <v>178</v>
      </c>
      <c r="E29" s="15">
        <v>178</v>
      </c>
      <c r="F29" s="15">
        <v>350</v>
      </c>
      <c r="G29" s="15">
        <v>272</v>
      </c>
      <c r="H29" s="15">
        <v>1031</v>
      </c>
      <c r="I29" s="15">
        <v>646</v>
      </c>
      <c r="J29" s="15">
        <v>951</v>
      </c>
      <c r="K29" s="15">
        <v>318</v>
      </c>
      <c r="L29" s="15">
        <v>668</v>
      </c>
      <c r="M29" s="15">
        <v>192</v>
      </c>
      <c r="N29" s="16">
        <f t="shared" si="5"/>
        <v>3214</v>
      </c>
      <c r="O29" s="16">
        <f t="shared" si="5"/>
        <v>1642</v>
      </c>
    </row>
    <row r="30" spans="1:15" ht="23.25" customHeight="1">
      <c r="A30" s="7" t="s">
        <v>3</v>
      </c>
      <c r="B30" s="15">
        <v>35</v>
      </c>
      <c r="C30" s="15">
        <v>35</v>
      </c>
      <c r="D30" s="15">
        <v>221</v>
      </c>
      <c r="E30" s="15">
        <v>221</v>
      </c>
      <c r="F30" s="15">
        <v>402</v>
      </c>
      <c r="G30" s="15">
        <v>328</v>
      </c>
      <c r="H30" s="15">
        <v>1163</v>
      </c>
      <c r="I30" s="15">
        <v>730</v>
      </c>
      <c r="J30" s="15">
        <v>1176</v>
      </c>
      <c r="K30" s="15">
        <v>394</v>
      </c>
      <c r="L30" s="15">
        <v>766</v>
      </c>
      <c r="M30" s="15">
        <v>214</v>
      </c>
      <c r="N30" s="16">
        <f t="shared" si="5"/>
        <v>3763</v>
      </c>
      <c r="O30" s="16">
        <f t="shared" si="5"/>
        <v>1922</v>
      </c>
    </row>
    <row r="31" spans="1:15" ht="23.25" customHeight="1">
      <c r="A31" s="7" t="s">
        <v>38</v>
      </c>
      <c r="B31" s="15">
        <v>31</v>
      </c>
      <c r="C31" s="15">
        <v>31</v>
      </c>
      <c r="D31" s="15">
        <v>179</v>
      </c>
      <c r="E31" s="15">
        <v>178</v>
      </c>
      <c r="F31" s="15">
        <v>390</v>
      </c>
      <c r="G31" s="15">
        <v>334</v>
      </c>
      <c r="H31" s="15">
        <v>1173</v>
      </c>
      <c r="I31" s="15">
        <v>767</v>
      </c>
      <c r="J31" s="15">
        <v>1108</v>
      </c>
      <c r="K31" s="15">
        <v>399</v>
      </c>
      <c r="L31" s="15">
        <v>796</v>
      </c>
      <c r="M31" s="15">
        <v>216</v>
      </c>
      <c r="N31" s="16">
        <f aca="true" t="shared" si="6" ref="N31:N39">B31+D31+F31+H31+J31+L31</f>
        <v>3677</v>
      </c>
      <c r="O31" s="16">
        <f aca="true" t="shared" si="7" ref="O31:O39">C31+E31+G31+I31+K31+M31</f>
        <v>1925</v>
      </c>
    </row>
    <row r="32" spans="1:15" ht="23.25" customHeight="1">
      <c r="A32" s="7" t="s">
        <v>4</v>
      </c>
      <c r="B32" s="15">
        <v>44</v>
      </c>
      <c r="C32" s="15">
        <v>44</v>
      </c>
      <c r="D32" s="15">
        <v>203</v>
      </c>
      <c r="E32" s="15">
        <v>202</v>
      </c>
      <c r="F32" s="15">
        <v>371</v>
      </c>
      <c r="G32" s="15">
        <v>309</v>
      </c>
      <c r="H32" s="15">
        <v>1135</v>
      </c>
      <c r="I32" s="15">
        <v>729</v>
      </c>
      <c r="J32" s="15">
        <v>1138</v>
      </c>
      <c r="K32" s="15">
        <v>392</v>
      </c>
      <c r="L32" s="15">
        <v>861</v>
      </c>
      <c r="M32" s="15">
        <v>224</v>
      </c>
      <c r="N32" s="16">
        <f t="shared" si="6"/>
        <v>3752</v>
      </c>
      <c r="O32" s="16">
        <f t="shared" si="7"/>
        <v>1900</v>
      </c>
    </row>
    <row r="33" spans="1:15" ht="23.25" customHeight="1">
      <c r="A33" s="7" t="s">
        <v>5</v>
      </c>
      <c r="B33" s="15">
        <v>37</v>
      </c>
      <c r="C33" s="15">
        <v>37</v>
      </c>
      <c r="D33" s="15">
        <v>182</v>
      </c>
      <c r="E33" s="15">
        <v>182</v>
      </c>
      <c r="F33" s="15">
        <v>376</v>
      </c>
      <c r="G33" s="15">
        <v>334</v>
      </c>
      <c r="H33" s="15">
        <v>1102</v>
      </c>
      <c r="I33" s="15">
        <v>766</v>
      </c>
      <c r="J33" s="15">
        <v>1066</v>
      </c>
      <c r="K33" s="15">
        <v>423</v>
      </c>
      <c r="L33" s="15">
        <v>804</v>
      </c>
      <c r="M33" s="15">
        <v>237</v>
      </c>
      <c r="N33" s="16">
        <f t="shared" si="6"/>
        <v>3567</v>
      </c>
      <c r="O33" s="16">
        <f t="shared" si="7"/>
        <v>1979</v>
      </c>
    </row>
    <row r="34" spans="1:15" ht="23.25" customHeight="1">
      <c r="A34" s="7" t="s">
        <v>6</v>
      </c>
      <c r="B34" s="15">
        <v>43</v>
      </c>
      <c r="C34" s="15">
        <v>43</v>
      </c>
      <c r="D34" s="15">
        <v>178</v>
      </c>
      <c r="E34" s="15">
        <v>178</v>
      </c>
      <c r="F34" s="15">
        <v>377</v>
      </c>
      <c r="G34" s="15">
        <v>340</v>
      </c>
      <c r="H34" s="15">
        <v>1113</v>
      </c>
      <c r="I34" s="15">
        <v>780</v>
      </c>
      <c r="J34" s="15">
        <v>1042</v>
      </c>
      <c r="K34" s="15">
        <v>434</v>
      </c>
      <c r="L34" s="15">
        <v>734</v>
      </c>
      <c r="M34" s="15">
        <v>200</v>
      </c>
      <c r="N34" s="16">
        <f>B34+D34+F34+H34+J34+L34</f>
        <v>3487</v>
      </c>
      <c r="O34" s="16">
        <f>C34+E34+G34+I34+K34+M34</f>
        <v>1975</v>
      </c>
    </row>
    <row r="35" spans="1:15" ht="23.25" customHeight="1">
      <c r="A35" s="7" t="s">
        <v>7</v>
      </c>
      <c r="B35" s="15">
        <v>42</v>
      </c>
      <c r="C35" s="15">
        <v>42</v>
      </c>
      <c r="D35" s="15">
        <v>174</v>
      </c>
      <c r="E35" s="15">
        <v>174</v>
      </c>
      <c r="F35" s="15">
        <v>520</v>
      </c>
      <c r="G35" s="15">
        <v>473</v>
      </c>
      <c r="H35" s="15">
        <v>1108</v>
      </c>
      <c r="I35" s="15">
        <v>821</v>
      </c>
      <c r="J35" s="15">
        <v>1060</v>
      </c>
      <c r="K35" s="15">
        <v>476</v>
      </c>
      <c r="L35" s="15">
        <v>781</v>
      </c>
      <c r="M35" s="15">
        <v>253</v>
      </c>
      <c r="N35" s="16">
        <f>B35+D35+F35+H35+J35+L35</f>
        <v>3685</v>
      </c>
      <c r="O35" s="16">
        <f>C35+E35+G35+I35+K35+M35</f>
        <v>2239</v>
      </c>
    </row>
    <row r="36" spans="1:15" ht="23.25" customHeight="1">
      <c r="A36" s="7" t="s">
        <v>8</v>
      </c>
      <c r="B36" s="15">
        <v>40</v>
      </c>
      <c r="C36" s="15">
        <v>40</v>
      </c>
      <c r="D36" s="15">
        <v>170</v>
      </c>
      <c r="E36" s="15">
        <v>169</v>
      </c>
      <c r="F36" s="15">
        <v>509</v>
      </c>
      <c r="G36" s="15">
        <v>450</v>
      </c>
      <c r="H36" s="15">
        <v>1171</v>
      </c>
      <c r="I36" s="15">
        <v>892</v>
      </c>
      <c r="J36" s="15">
        <v>1110</v>
      </c>
      <c r="K36" s="15">
        <v>533</v>
      </c>
      <c r="L36" s="15">
        <v>782</v>
      </c>
      <c r="M36" s="15">
        <v>316</v>
      </c>
      <c r="N36" s="16">
        <f t="shared" si="6"/>
        <v>3782</v>
      </c>
      <c r="O36" s="16">
        <f t="shared" si="7"/>
        <v>2400</v>
      </c>
    </row>
    <row r="37" spans="1:15" ht="23.25" customHeight="1">
      <c r="A37" s="7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>
        <f t="shared" si="6"/>
        <v>0</v>
      </c>
      <c r="O37" s="16">
        <f t="shared" si="7"/>
        <v>0</v>
      </c>
    </row>
    <row r="38" spans="1:15" ht="23.25" customHeight="1">
      <c r="A38" s="7" t="s">
        <v>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>
        <f t="shared" si="6"/>
        <v>0</v>
      </c>
      <c r="O38" s="16">
        <f t="shared" si="7"/>
        <v>0</v>
      </c>
    </row>
    <row r="39" spans="1:15" ht="23.25" customHeight="1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>
        <f t="shared" si="6"/>
        <v>0</v>
      </c>
      <c r="O39" s="16">
        <f t="shared" si="7"/>
        <v>0</v>
      </c>
    </row>
    <row r="40" spans="1:15" s="5" customFormat="1" ht="26.25" customHeight="1">
      <c r="A40" s="8" t="s">
        <v>20</v>
      </c>
      <c r="B40" s="16">
        <f>SUM(B28:B39)</f>
        <v>331</v>
      </c>
      <c r="C40" s="16">
        <f aca="true" t="shared" si="8" ref="C40:O40">SUM(C28:C39)</f>
        <v>331</v>
      </c>
      <c r="D40" s="16">
        <f t="shared" si="8"/>
        <v>1659</v>
      </c>
      <c r="E40" s="16">
        <f t="shared" si="8"/>
        <v>1656</v>
      </c>
      <c r="F40" s="16">
        <f t="shared" si="8"/>
        <v>3659</v>
      </c>
      <c r="G40" s="16">
        <f t="shared" si="8"/>
        <v>3110</v>
      </c>
      <c r="H40" s="16">
        <f t="shared" si="8"/>
        <v>10092</v>
      </c>
      <c r="I40" s="16">
        <f t="shared" si="8"/>
        <v>6812</v>
      </c>
      <c r="J40" s="16">
        <f t="shared" si="8"/>
        <v>9688</v>
      </c>
      <c r="K40" s="16">
        <f t="shared" si="8"/>
        <v>3746</v>
      </c>
      <c r="L40" s="16">
        <f t="shared" si="8"/>
        <v>6876</v>
      </c>
      <c r="M40" s="16">
        <f t="shared" si="8"/>
        <v>2026</v>
      </c>
      <c r="N40" s="16">
        <f t="shared" si="8"/>
        <v>32305</v>
      </c>
      <c r="O40" s="16">
        <f t="shared" si="8"/>
        <v>17681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A2:O2"/>
    <mergeCell ref="A25:O25"/>
    <mergeCell ref="N3:O3"/>
    <mergeCell ref="F3:G3"/>
    <mergeCell ref="H3:I3"/>
    <mergeCell ref="B3:C3"/>
    <mergeCell ref="D3:E3"/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/>
      <c r="C4" s="15"/>
      <c r="D4" s="15"/>
      <c r="E4" s="15">
        <v>2</v>
      </c>
      <c r="F4" s="15">
        <v>2</v>
      </c>
      <c r="G4" s="15"/>
      <c r="H4" s="15">
        <v>3</v>
      </c>
      <c r="I4" s="15">
        <v>3</v>
      </c>
      <c r="J4" s="15"/>
      <c r="K4" s="15"/>
      <c r="L4" s="15"/>
      <c r="M4" s="15"/>
      <c r="N4" s="16">
        <f>SUM(B4:M4)</f>
        <v>10</v>
      </c>
    </row>
    <row r="5" spans="1:14" s="3" customFormat="1" ht="20.25" customHeight="1">
      <c r="A5" s="13" t="s">
        <v>43</v>
      </c>
      <c r="B5" s="15">
        <v>660</v>
      </c>
      <c r="C5" s="15">
        <v>652</v>
      </c>
      <c r="D5" s="15">
        <v>701</v>
      </c>
      <c r="E5" s="15">
        <v>646</v>
      </c>
      <c r="F5" s="15">
        <v>654</v>
      </c>
      <c r="G5" s="15">
        <v>649</v>
      </c>
      <c r="H5" s="15">
        <v>679</v>
      </c>
      <c r="I5" s="15">
        <v>852</v>
      </c>
      <c r="J5" s="15">
        <v>831</v>
      </c>
      <c r="K5" s="15"/>
      <c r="L5" s="15"/>
      <c r="M5" s="15"/>
      <c r="N5" s="16">
        <f aca="true" t="shared" si="0" ref="N5:N20">SUM(B5:M5)</f>
        <v>6324</v>
      </c>
    </row>
    <row r="6" spans="1:14" s="3" customFormat="1" ht="20.25" customHeight="1">
      <c r="A6" s="13" t="s">
        <v>44</v>
      </c>
      <c r="B6" s="15">
        <v>3</v>
      </c>
      <c r="C6" s="15">
        <v>4</v>
      </c>
      <c r="D6" s="15">
        <v>6</v>
      </c>
      <c r="E6" s="15">
        <v>4</v>
      </c>
      <c r="F6" s="15">
        <v>2</v>
      </c>
      <c r="G6" s="15">
        <v>4</v>
      </c>
      <c r="H6" s="15">
        <v>4</v>
      </c>
      <c r="I6" s="15">
        <v>4</v>
      </c>
      <c r="J6" s="15">
        <v>5</v>
      </c>
      <c r="K6" s="15"/>
      <c r="L6" s="15"/>
      <c r="M6" s="15"/>
      <c r="N6" s="16">
        <f t="shared" si="0"/>
        <v>36</v>
      </c>
    </row>
    <row r="7" spans="1:14" s="3" customFormat="1" ht="20.25" customHeight="1">
      <c r="A7" s="13" t="s">
        <v>45</v>
      </c>
      <c r="B7" s="15">
        <v>239</v>
      </c>
      <c r="C7" s="15">
        <v>222</v>
      </c>
      <c r="D7" s="15">
        <v>255</v>
      </c>
      <c r="E7" s="15">
        <v>225</v>
      </c>
      <c r="F7" s="15">
        <v>245</v>
      </c>
      <c r="G7" s="15">
        <v>227</v>
      </c>
      <c r="H7" s="15">
        <v>214</v>
      </c>
      <c r="I7" s="15">
        <v>205</v>
      </c>
      <c r="J7" s="15">
        <v>215</v>
      </c>
      <c r="K7" s="15"/>
      <c r="L7" s="15"/>
      <c r="M7" s="15"/>
      <c r="N7" s="16">
        <f t="shared" si="0"/>
        <v>2047</v>
      </c>
    </row>
    <row r="8" spans="1:14" s="3" customFormat="1" ht="20.25" customHeight="1">
      <c r="A8" s="13" t="s">
        <v>46</v>
      </c>
      <c r="B8" s="15"/>
      <c r="C8" s="15"/>
      <c r="D8" s="15"/>
      <c r="E8" s="15"/>
      <c r="F8" s="15"/>
      <c r="G8" s="15"/>
      <c r="H8" s="15"/>
      <c r="I8" s="15">
        <v>2</v>
      </c>
      <c r="J8" s="15"/>
      <c r="K8" s="15"/>
      <c r="L8" s="15"/>
      <c r="M8" s="15"/>
      <c r="N8" s="16">
        <f t="shared" si="0"/>
        <v>2</v>
      </c>
    </row>
    <row r="9" spans="1:14" s="3" customFormat="1" ht="20.25" customHeight="1">
      <c r="A9" s="13" t="s">
        <v>47</v>
      </c>
      <c r="B9" s="15">
        <v>1379</v>
      </c>
      <c r="C9" s="15">
        <v>1266</v>
      </c>
      <c r="D9" s="15">
        <v>1433</v>
      </c>
      <c r="E9" s="15">
        <v>1585</v>
      </c>
      <c r="F9" s="15">
        <v>1492</v>
      </c>
      <c r="G9" s="15">
        <v>1426</v>
      </c>
      <c r="H9" s="15">
        <v>1325</v>
      </c>
      <c r="I9" s="15">
        <v>1488</v>
      </c>
      <c r="J9" s="15">
        <v>1366</v>
      </c>
      <c r="K9" s="15"/>
      <c r="L9" s="15"/>
      <c r="M9" s="15"/>
      <c r="N9" s="16">
        <f t="shared" si="0"/>
        <v>12760</v>
      </c>
    </row>
    <row r="10" spans="1:14" s="3" customFormat="1" ht="20.25" customHeight="1">
      <c r="A10" s="13" t="s">
        <v>48</v>
      </c>
      <c r="B10" s="15">
        <v>43</v>
      </c>
      <c r="C10" s="15">
        <v>45</v>
      </c>
      <c r="D10" s="15">
        <v>50</v>
      </c>
      <c r="E10" s="15">
        <v>62</v>
      </c>
      <c r="F10" s="15">
        <v>55</v>
      </c>
      <c r="G10" s="15">
        <v>51</v>
      </c>
      <c r="H10" s="15">
        <v>54</v>
      </c>
      <c r="I10" s="15">
        <v>37</v>
      </c>
      <c r="J10" s="15">
        <v>45</v>
      </c>
      <c r="K10" s="15"/>
      <c r="L10" s="15"/>
      <c r="M10" s="15"/>
      <c r="N10" s="16">
        <f t="shared" si="0"/>
        <v>442</v>
      </c>
    </row>
    <row r="11" spans="1:14" s="3" customFormat="1" ht="20.25" customHeight="1">
      <c r="A11" s="13" t="s">
        <v>49</v>
      </c>
      <c r="B11" s="15">
        <v>6</v>
      </c>
      <c r="C11" s="15">
        <v>14</v>
      </c>
      <c r="D11" s="15">
        <v>22</v>
      </c>
      <c r="E11" s="15">
        <v>13</v>
      </c>
      <c r="F11" s="15">
        <v>14</v>
      </c>
      <c r="G11" s="15">
        <v>17</v>
      </c>
      <c r="H11" s="15">
        <v>25</v>
      </c>
      <c r="I11" s="15">
        <v>19</v>
      </c>
      <c r="J11" s="15">
        <v>12</v>
      </c>
      <c r="K11" s="15"/>
      <c r="L11" s="15"/>
      <c r="M11" s="15"/>
      <c r="N11" s="16">
        <f t="shared" si="0"/>
        <v>142</v>
      </c>
    </row>
    <row r="12" spans="1:14" s="3" customFormat="1" ht="20.25" customHeight="1">
      <c r="A12" s="13" t="s">
        <v>50</v>
      </c>
      <c r="B12" s="15">
        <v>12</v>
      </c>
      <c r="C12" s="15">
        <v>10</v>
      </c>
      <c r="D12" s="15">
        <v>12</v>
      </c>
      <c r="E12" s="15">
        <v>14</v>
      </c>
      <c r="F12" s="15">
        <v>19</v>
      </c>
      <c r="G12" s="15">
        <v>22</v>
      </c>
      <c r="H12" s="15">
        <v>19</v>
      </c>
      <c r="I12" s="15">
        <v>31</v>
      </c>
      <c r="J12" s="15">
        <v>21</v>
      </c>
      <c r="K12" s="15"/>
      <c r="L12" s="15"/>
      <c r="M12" s="15"/>
      <c r="N12" s="16">
        <f t="shared" si="0"/>
        <v>160</v>
      </c>
    </row>
    <row r="13" spans="1:14" s="3" customFormat="1" ht="20.25" customHeight="1">
      <c r="A13" s="13" t="s">
        <v>51</v>
      </c>
      <c r="B13" s="15">
        <v>2</v>
      </c>
      <c r="C13" s="15">
        <v>1</v>
      </c>
      <c r="D13" s="15">
        <v>2</v>
      </c>
      <c r="E13" s="15">
        <v>10</v>
      </c>
      <c r="F13" s="15">
        <v>8</v>
      </c>
      <c r="G13" s="15">
        <v>8</v>
      </c>
      <c r="H13" s="15">
        <v>1</v>
      </c>
      <c r="I13" s="15"/>
      <c r="J13" s="15"/>
      <c r="K13" s="15"/>
      <c r="L13" s="15"/>
      <c r="M13" s="15"/>
      <c r="N13" s="16">
        <f t="shared" si="0"/>
        <v>32</v>
      </c>
    </row>
    <row r="14" spans="1:14" s="3" customFormat="1" ht="20.25" customHeight="1">
      <c r="A14" s="13" t="s">
        <v>52</v>
      </c>
      <c r="B14" s="15">
        <v>21</v>
      </c>
      <c r="C14" s="15">
        <v>16</v>
      </c>
      <c r="D14" s="15">
        <v>18</v>
      </c>
      <c r="E14" s="15">
        <v>15</v>
      </c>
      <c r="F14" s="15">
        <v>33</v>
      </c>
      <c r="G14" s="15">
        <v>29</v>
      </c>
      <c r="H14" s="15">
        <v>26</v>
      </c>
      <c r="I14" s="15">
        <v>22</v>
      </c>
      <c r="J14" s="15">
        <v>24</v>
      </c>
      <c r="K14" s="15"/>
      <c r="L14" s="15"/>
      <c r="M14" s="15"/>
      <c r="N14" s="16">
        <f t="shared" si="0"/>
        <v>204</v>
      </c>
    </row>
    <row r="15" spans="1:14" s="3" customFormat="1" ht="20.25" customHeight="1">
      <c r="A15" s="13" t="s">
        <v>53</v>
      </c>
      <c r="B15" s="15">
        <v>405</v>
      </c>
      <c r="C15" s="15">
        <v>391</v>
      </c>
      <c r="D15" s="15">
        <v>493</v>
      </c>
      <c r="E15" s="15">
        <v>443</v>
      </c>
      <c r="F15" s="15">
        <v>462</v>
      </c>
      <c r="G15" s="15">
        <v>427</v>
      </c>
      <c r="H15" s="15">
        <v>427</v>
      </c>
      <c r="I15" s="15">
        <v>436</v>
      </c>
      <c r="J15" s="15">
        <v>405</v>
      </c>
      <c r="K15" s="15"/>
      <c r="L15" s="15"/>
      <c r="M15" s="15"/>
      <c r="N15" s="16">
        <f t="shared" si="0"/>
        <v>3889</v>
      </c>
    </row>
    <row r="16" spans="1:14" s="4" customFormat="1" ht="20.25" customHeight="1">
      <c r="A16" s="13" t="s">
        <v>54</v>
      </c>
      <c r="B16" s="15">
        <v>211</v>
      </c>
      <c r="C16" s="15">
        <v>200</v>
      </c>
      <c r="D16" s="15">
        <v>224</v>
      </c>
      <c r="E16" s="15">
        <v>190</v>
      </c>
      <c r="F16" s="15">
        <v>195</v>
      </c>
      <c r="G16" s="15">
        <v>209</v>
      </c>
      <c r="H16" s="15">
        <v>217</v>
      </c>
      <c r="I16" s="15">
        <v>187</v>
      </c>
      <c r="J16" s="15">
        <v>197</v>
      </c>
      <c r="K16" s="15"/>
      <c r="L16" s="15"/>
      <c r="M16" s="15"/>
      <c r="N16" s="16">
        <f t="shared" si="0"/>
        <v>1830</v>
      </c>
    </row>
    <row r="17" spans="1:14" s="3" customFormat="1" ht="30" customHeight="1">
      <c r="A17" s="26" t="s">
        <v>63</v>
      </c>
      <c r="B17" s="15">
        <v>45</v>
      </c>
      <c r="C17" s="15">
        <v>40</v>
      </c>
      <c r="D17" s="15">
        <v>50</v>
      </c>
      <c r="E17" s="15">
        <v>32</v>
      </c>
      <c r="F17" s="15">
        <v>33</v>
      </c>
      <c r="G17" s="15">
        <v>44</v>
      </c>
      <c r="H17" s="15">
        <v>42</v>
      </c>
      <c r="I17" s="15">
        <v>38</v>
      </c>
      <c r="J17" s="15">
        <v>39</v>
      </c>
      <c r="K17" s="15"/>
      <c r="L17" s="15"/>
      <c r="M17" s="15"/>
      <c r="N17" s="16">
        <f t="shared" si="0"/>
        <v>363</v>
      </c>
    </row>
    <row r="18" spans="1:14" s="3" customFormat="1" ht="20.25" customHeight="1">
      <c r="A18" s="13" t="s">
        <v>55</v>
      </c>
      <c r="B18" s="15">
        <v>12</v>
      </c>
      <c r="C18" s="15">
        <v>11</v>
      </c>
      <c r="D18" s="15">
        <v>19</v>
      </c>
      <c r="E18" s="15">
        <v>21</v>
      </c>
      <c r="F18" s="15">
        <v>12</v>
      </c>
      <c r="G18" s="15">
        <v>25</v>
      </c>
      <c r="H18" s="15">
        <v>16</v>
      </c>
      <c r="I18" s="15">
        <v>20</v>
      </c>
      <c r="J18" s="15">
        <v>19</v>
      </c>
      <c r="K18" s="15"/>
      <c r="L18" s="15"/>
      <c r="M18" s="15"/>
      <c r="N18" s="16">
        <f t="shared" si="0"/>
        <v>155</v>
      </c>
    </row>
    <row r="19" spans="1:14" s="3" customFormat="1" ht="20.25" customHeight="1">
      <c r="A19" s="13" t="s">
        <v>56</v>
      </c>
      <c r="B19" s="15">
        <v>2</v>
      </c>
      <c r="C19" s="15">
        <v>3</v>
      </c>
      <c r="D19" s="15">
        <v>7</v>
      </c>
      <c r="E19" s="15">
        <v>2</v>
      </c>
      <c r="F19" s="15"/>
      <c r="G19" s="15"/>
      <c r="H19" s="15">
        <v>0</v>
      </c>
      <c r="I19" s="15">
        <v>2</v>
      </c>
      <c r="J19" s="15">
        <v>0</v>
      </c>
      <c r="K19" s="15"/>
      <c r="L19" s="15"/>
      <c r="M19" s="15"/>
      <c r="N19" s="16">
        <f t="shared" si="0"/>
        <v>16</v>
      </c>
    </row>
    <row r="20" spans="1:14" s="3" customFormat="1" ht="20.25" customHeight="1">
      <c r="A20" s="13" t="s">
        <v>57</v>
      </c>
      <c r="B20" s="15">
        <v>39</v>
      </c>
      <c r="C20" s="15">
        <v>34</v>
      </c>
      <c r="D20" s="15">
        <v>38</v>
      </c>
      <c r="E20" s="15">
        <v>59</v>
      </c>
      <c r="F20" s="15">
        <v>40</v>
      </c>
      <c r="G20" s="15">
        <v>32</v>
      </c>
      <c r="H20" s="15">
        <v>29</v>
      </c>
      <c r="I20" s="15">
        <v>31</v>
      </c>
      <c r="J20" s="15">
        <v>24</v>
      </c>
      <c r="K20" s="15"/>
      <c r="L20" s="15"/>
      <c r="M20" s="15"/>
      <c r="N20" s="16">
        <f t="shared" si="0"/>
        <v>326</v>
      </c>
    </row>
    <row r="21" spans="1:15" s="4" customFormat="1" ht="26.25" customHeight="1">
      <c r="A21" s="14" t="s">
        <v>19</v>
      </c>
      <c r="B21" s="16">
        <f>SUM(B4:B20)</f>
        <v>3079</v>
      </c>
      <c r="C21" s="16">
        <f aca="true" t="shared" si="1" ref="C21:N21">SUM(C4:C20)</f>
        <v>2909</v>
      </c>
      <c r="D21" s="16">
        <f t="shared" si="1"/>
        <v>3330</v>
      </c>
      <c r="E21" s="16">
        <f t="shared" si="1"/>
        <v>3323</v>
      </c>
      <c r="F21" s="16">
        <f t="shared" si="1"/>
        <v>3266</v>
      </c>
      <c r="G21" s="16">
        <f t="shared" si="1"/>
        <v>3170</v>
      </c>
      <c r="H21" s="16">
        <f t="shared" si="1"/>
        <v>3081</v>
      </c>
      <c r="I21" s="16">
        <f>SUM(I4:I20)</f>
        <v>3377</v>
      </c>
      <c r="J21" s="16">
        <f t="shared" si="1"/>
        <v>3203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28738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40" t="s">
        <v>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17</v>
      </c>
      <c r="C29" s="15">
        <v>14</v>
      </c>
      <c r="D29" s="15">
        <v>18</v>
      </c>
      <c r="E29" s="15">
        <v>22</v>
      </c>
      <c r="F29" s="15">
        <v>29</v>
      </c>
      <c r="G29" s="15">
        <v>19</v>
      </c>
      <c r="H29" s="15">
        <v>10</v>
      </c>
      <c r="I29" s="15">
        <v>26</v>
      </c>
      <c r="J29" s="15">
        <v>11</v>
      </c>
      <c r="K29" s="15"/>
      <c r="L29" s="15"/>
      <c r="M29" s="15"/>
      <c r="N29" s="16">
        <f>SUM(B29:M29)</f>
        <v>166</v>
      </c>
    </row>
    <row r="30" spans="1:14" s="3" customFormat="1" ht="20.25" customHeight="1">
      <c r="A30" s="13" t="s">
        <v>43</v>
      </c>
      <c r="B30" s="15">
        <v>705</v>
      </c>
      <c r="C30" s="15">
        <v>673</v>
      </c>
      <c r="D30" s="15">
        <v>716</v>
      </c>
      <c r="E30" s="15">
        <v>716</v>
      </c>
      <c r="F30" s="15">
        <v>743</v>
      </c>
      <c r="G30" s="15">
        <v>711</v>
      </c>
      <c r="H30" s="15">
        <v>747</v>
      </c>
      <c r="I30" s="15">
        <v>883</v>
      </c>
      <c r="J30" s="15">
        <v>930</v>
      </c>
      <c r="K30" s="15"/>
      <c r="L30" s="15"/>
      <c r="M30" s="15"/>
      <c r="N30" s="16">
        <f aca="true" t="shared" si="2" ref="N30:N46">SUM(B30:M30)</f>
        <v>6824</v>
      </c>
    </row>
    <row r="31" spans="1:14" s="3" customFormat="1" ht="20.25" customHeight="1">
      <c r="A31" s="13" t="s">
        <v>44</v>
      </c>
      <c r="B31" s="15">
        <v>3</v>
      </c>
      <c r="C31" s="15">
        <v>3</v>
      </c>
      <c r="D31" s="15">
        <v>4</v>
      </c>
      <c r="E31" s="15">
        <v>7</v>
      </c>
      <c r="F31" s="15">
        <v>6</v>
      </c>
      <c r="G31" s="15">
        <v>4</v>
      </c>
      <c r="H31" s="15">
        <v>5</v>
      </c>
      <c r="I31" s="15">
        <v>3</v>
      </c>
      <c r="J31" s="15">
        <v>1</v>
      </c>
      <c r="K31" s="15"/>
      <c r="L31" s="15"/>
      <c r="M31" s="15"/>
      <c r="N31" s="16">
        <f t="shared" si="2"/>
        <v>36</v>
      </c>
    </row>
    <row r="32" spans="1:14" s="3" customFormat="1" ht="20.25" customHeight="1">
      <c r="A32" s="13" t="s">
        <v>45</v>
      </c>
      <c r="B32" s="15">
        <v>444</v>
      </c>
      <c r="C32" s="15">
        <v>431</v>
      </c>
      <c r="D32" s="15">
        <v>475</v>
      </c>
      <c r="E32" s="15">
        <v>464</v>
      </c>
      <c r="F32" s="15">
        <v>478</v>
      </c>
      <c r="G32" s="15">
        <v>454</v>
      </c>
      <c r="H32" s="15">
        <v>454</v>
      </c>
      <c r="I32" s="15">
        <v>454</v>
      </c>
      <c r="J32" s="15">
        <v>462</v>
      </c>
      <c r="K32" s="15"/>
      <c r="L32" s="15"/>
      <c r="M32" s="15"/>
      <c r="N32" s="16">
        <f t="shared" si="2"/>
        <v>4116</v>
      </c>
    </row>
    <row r="33" spans="1:14" s="3" customFormat="1" ht="20.25" customHeight="1">
      <c r="A33" s="13" t="s">
        <v>46</v>
      </c>
      <c r="B33" s="15">
        <v>1</v>
      </c>
      <c r="C33" s="15">
        <v>2</v>
      </c>
      <c r="D33" s="15">
        <v>2</v>
      </c>
      <c r="E33" s="15">
        <v>2</v>
      </c>
      <c r="F33" s="15">
        <v>2</v>
      </c>
      <c r="G33" s="15">
        <v>3</v>
      </c>
      <c r="H33" s="15">
        <v>7</v>
      </c>
      <c r="I33" s="15">
        <v>5</v>
      </c>
      <c r="J33" s="15">
        <v>4</v>
      </c>
      <c r="K33" s="15"/>
      <c r="L33" s="15"/>
      <c r="M33" s="15"/>
      <c r="N33" s="16">
        <f t="shared" si="2"/>
        <v>28</v>
      </c>
    </row>
    <row r="34" spans="1:14" s="3" customFormat="1" ht="20.25" customHeight="1">
      <c r="A34" s="13" t="s">
        <v>47</v>
      </c>
      <c r="B34" s="15">
        <v>1140</v>
      </c>
      <c r="C34" s="15">
        <v>1101</v>
      </c>
      <c r="D34" s="15">
        <v>1316</v>
      </c>
      <c r="E34" s="15">
        <v>1287</v>
      </c>
      <c r="F34" s="15">
        <v>1297</v>
      </c>
      <c r="G34" s="15">
        <v>1228</v>
      </c>
      <c r="H34" s="15">
        <v>1187</v>
      </c>
      <c r="I34" s="25">
        <v>1238</v>
      </c>
      <c r="J34" s="15">
        <v>1275</v>
      </c>
      <c r="K34" s="15"/>
      <c r="L34" s="15"/>
      <c r="M34" s="15"/>
      <c r="N34" s="16">
        <f t="shared" si="2"/>
        <v>11069</v>
      </c>
    </row>
    <row r="35" spans="1:14" s="3" customFormat="1" ht="20.25" customHeight="1">
      <c r="A35" s="13" t="s">
        <v>48</v>
      </c>
      <c r="B35" s="15">
        <v>43</v>
      </c>
      <c r="C35" s="15">
        <v>47</v>
      </c>
      <c r="D35" s="15">
        <v>54</v>
      </c>
      <c r="E35" s="15">
        <v>65</v>
      </c>
      <c r="F35" s="15">
        <v>63</v>
      </c>
      <c r="G35" s="15">
        <v>53</v>
      </c>
      <c r="H35" s="15">
        <v>52</v>
      </c>
      <c r="I35" s="15">
        <v>41</v>
      </c>
      <c r="J35" s="15">
        <v>50</v>
      </c>
      <c r="K35" s="15"/>
      <c r="L35" s="15"/>
      <c r="M35" s="15"/>
      <c r="N35" s="16">
        <f t="shared" si="2"/>
        <v>468</v>
      </c>
    </row>
    <row r="36" spans="1:14" s="3" customFormat="1" ht="20.25" customHeight="1">
      <c r="A36" s="13" t="s">
        <v>49</v>
      </c>
      <c r="B36" s="15">
        <v>6</v>
      </c>
      <c r="C36" s="15">
        <v>13</v>
      </c>
      <c r="D36" s="15">
        <v>23</v>
      </c>
      <c r="E36" s="15">
        <v>13</v>
      </c>
      <c r="F36" s="15">
        <v>15</v>
      </c>
      <c r="G36" s="15">
        <v>19</v>
      </c>
      <c r="H36" s="15">
        <v>24</v>
      </c>
      <c r="I36" s="15">
        <v>17</v>
      </c>
      <c r="J36" s="15">
        <v>13</v>
      </c>
      <c r="K36" s="15"/>
      <c r="L36" s="15"/>
      <c r="M36" s="15"/>
      <c r="N36" s="16">
        <f t="shared" si="2"/>
        <v>143</v>
      </c>
    </row>
    <row r="37" spans="1:14" s="3" customFormat="1" ht="20.25" customHeight="1">
      <c r="A37" s="13" t="s">
        <v>50</v>
      </c>
      <c r="B37" s="15">
        <v>1</v>
      </c>
      <c r="C37" s="15">
        <v>1</v>
      </c>
      <c r="D37" s="15">
        <v>2</v>
      </c>
      <c r="E37" s="15">
        <v>3</v>
      </c>
      <c r="F37" s="15">
        <v>1</v>
      </c>
      <c r="G37" s="15">
        <v>2</v>
      </c>
      <c r="H37" s="15">
        <v>4</v>
      </c>
      <c r="I37" s="15">
        <v>4</v>
      </c>
      <c r="J37" s="15">
        <v>4</v>
      </c>
      <c r="K37" s="15"/>
      <c r="L37" s="15"/>
      <c r="M37" s="15"/>
      <c r="N37" s="16">
        <f t="shared" si="2"/>
        <v>22</v>
      </c>
    </row>
    <row r="38" spans="1:14" s="3" customFormat="1" ht="20.25" customHeight="1">
      <c r="A38" s="13" t="s">
        <v>51</v>
      </c>
      <c r="B38" s="15">
        <v>3</v>
      </c>
      <c r="C38" s="15">
        <v>2</v>
      </c>
      <c r="D38" s="15">
        <v>4</v>
      </c>
      <c r="E38" s="15">
        <v>12</v>
      </c>
      <c r="F38" s="15">
        <v>8</v>
      </c>
      <c r="G38" s="15">
        <v>10</v>
      </c>
      <c r="H38" s="15">
        <v>7</v>
      </c>
      <c r="I38" s="15">
        <v>2</v>
      </c>
      <c r="J38" s="15">
        <v>0</v>
      </c>
      <c r="K38" s="15"/>
      <c r="L38" s="15"/>
      <c r="M38" s="15"/>
      <c r="N38" s="16">
        <f t="shared" si="2"/>
        <v>48</v>
      </c>
    </row>
    <row r="39" spans="1:14" s="3" customFormat="1" ht="20.25" customHeight="1">
      <c r="A39" s="13" t="s">
        <v>52</v>
      </c>
      <c r="B39" s="15">
        <v>153</v>
      </c>
      <c r="C39" s="15">
        <v>147</v>
      </c>
      <c r="D39" s="15">
        <v>166</v>
      </c>
      <c r="E39" s="15">
        <v>167</v>
      </c>
      <c r="F39" s="15">
        <v>165</v>
      </c>
      <c r="G39" s="15">
        <v>171</v>
      </c>
      <c r="H39" s="15">
        <v>153</v>
      </c>
      <c r="I39" s="23">
        <v>164</v>
      </c>
      <c r="J39" s="15">
        <v>176</v>
      </c>
      <c r="K39" s="15"/>
      <c r="L39" s="15"/>
      <c r="M39" s="15"/>
      <c r="N39" s="16">
        <f t="shared" si="2"/>
        <v>1462</v>
      </c>
    </row>
    <row r="40" spans="1:14" s="3" customFormat="1" ht="20.25" customHeight="1">
      <c r="A40" s="13" t="s">
        <v>53</v>
      </c>
      <c r="B40" s="15">
        <v>434</v>
      </c>
      <c r="C40" s="15">
        <v>400</v>
      </c>
      <c r="D40" s="15">
        <v>522</v>
      </c>
      <c r="E40" s="15">
        <v>456</v>
      </c>
      <c r="F40" s="15">
        <v>473</v>
      </c>
      <c r="G40" s="15">
        <v>439</v>
      </c>
      <c r="H40" s="15">
        <v>420</v>
      </c>
      <c r="I40" s="23">
        <v>427</v>
      </c>
      <c r="J40" s="15">
        <v>387</v>
      </c>
      <c r="K40" s="15"/>
      <c r="L40" s="15"/>
      <c r="M40" s="15"/>
      <c r="N40" s="16">
        <f t="shared" si="2"/>
        <v>3958</v>
      </c>
    </row>
    <row r="41" spans="1:14" s="4" customFormat="1" ht="20.25" customHeight="1">
      <c r="A41" s="13" t="s">
        <v>54</v>
      </c>
      <c r="B41" s="17">
        <v>279</v>
      </c>
      <c r="C41" s="17">
        <v>229</v>
      </c>
      <c r="D41" s="17">
        <v>275</v>
      </c>
      <c r="E41" s="17">
        <v>283</v>
      </c>
      <c r="F41" s="17">
        <v>268</v>
      </c>
      <c r="G41" s="17">
        <v>263</v>
      </c>
      <c r="H41" s="17">
        <v>260</v>
      </c>
      <c r="I41" s="24">
        <v>262</v>
      </c>
      <c r="J41" s="17">
        <v>283</v>
      </c>
      <c r="K41" s="17"/>
      <c r="L41" s="17"/>
      <c r="M41" s="17"/>
      <c r="N41" s="16">
        <f t="shared" si="2"/>
        <v>2402</v>
      </c>
    </row>
    <row r="42" spans="1:14" s="3" customFormat="1" ht="30" customHeight="1">
      <c r="A42" s="13" t="s">
        <v>58</v>
      </c>
      <c r="B42" s="15">
        <v>13</v>
      </c>
      <c r="C42" s="15">
        <v>18</v>
      </c>
      <c r="D42" s="15">
        <v>13</v>
      </c>
      <c r="E42" s="15">
        <v>6</v>
      </c>
      <c r="F42" s="15">
        <v>8</v>
      </c>
      <c r="G42" s="15">
        <v>4</v>
      </c>
      <c r="H42" s="15">
        <v>6</v>
      </c>
      <c r="I42" s="15">
        <v>7</v>
      </c>
      <c r="J42" s="15">
        <v>9</v>
      </c>
      <c r="K42" s="15"/>
      <c r="L42" s="15"/>
      <c r="M42" s="15"/>
      <c r="N42" s="16">
        <f t="shared" si="2"/>
        <v>84</v>
      </c>
    </row>
    <row r="43" spans="1:14" s="3" customFormat="1" ht="30" customHeight="1">
      <c r="A43" s="13" t="s">
        <v>59</v>
      </c>
      <c r="B43" s="15">
        <v>52</v>
      </c>
      <c r="C43" s="15">
        <v>40</v>
      </c>
      <c r="D43" s="15">
        <v>55</v>
      </c>
      <c r="E43" s="15">
        <v>39</v>
      </c>
      <c r="F43" s="15">
        <v>31</v>
      </c>
      <c r="G43" s="15">
        <v>39</v>
      </c>
      <c r="H43" s="15">
        <v>40</v>
      </c>
      <c r="I43" s="15">
        <v>39</v>
      </c>
      <c r="J43" s="15">
        <v>44</v>
      </c>
      <c r="K43" s="15"/>
      <c r="L43" s="15"/>
      <c r="M43" s="15"/>
      <c r="N43" s="16">
        <f t="shared" si="2"/>
        <v>379</v>
      </c>
    </row>
    <row r="44" spans="1:14" s="3" customFormat="1" ht="20.25" customHeight="1">
      <c r="A44" s="13" t="s">
        <v>55</v>
      </c>
      <c r="B44" s="15">
        <v>27</v>
      </c>
      <c r="C44" s="15">
        <v>24</v>
      </c>
      <c r="D44" s="15">
        <v>34</v>
      </c>
      <c r="E44" s="15">
        <v>31</v>
      </c>
      <c r="F44" s="15">
        <v>37</v>
      </c>
      <c r="G44" s="15">
        <v>34</v>
      </c>
      <c r="H44" s="15">
        <v>19</v>
      </c>
      <c r="I44" s="15">
        <v>21</v>
      </c>
      <c r="J44" s="15">
        <v>29</v>
      </c>
      <c r="K44" s="15"/>
      <c r="L44" s="15"/>
      <c r="M44" s="15"/>
      <c r="N44" s="16">
        <f t="shared" si="2"/>
        <v>256</v>
      </c>
    </row>
    <row r="45" spans="1:14" s="3" customFormat="1" ht="20.25" customHeight="1">
      <c r="A45" s="13" t="s">
        <v>56</v>
      </c>
      <c r="B45" s="15">
        <v>33</v>
      </c>
      <c r="C45" s="15">
        <v>45</v>
      </c>
      <c r="D45" s="15">
        <v>43</v>
      </c>
      <c r="E45" s="15">
        <v>47</v>
      </c>
      <c r="F45" s="15">
        <v>39</v>
      </c>
      <c r="G45" s="15">
        <v>35</v>
      </c>
      <c r="H45" s="15">
        <v>36</v>
      </c>
      <c r="I45" s="15">
        <v>32</v>
      </c>
      <c r="J45" s="15">
        <v>35</v>
      </c>
      <c r="K45" s="15"/>
      <c r="L45" s="15"/>
      <c r="M45" s="15"/>
      <c r="N45" s="16">
        <f t="shared" si="2"/>
        <v>345</v>
      </c>
    </row>
    <row r="46" spans="1:14" s="3" customFormat="1" ht="20.25" customHeight="1">
      <c r="A46" s="13" t="s">
        <v>57</v>
      </c>
      <c r="B46" s="15">
        <v>24</v>
      </c>
      <c r="C46" s="15">
        <v>24</v>
      </c>
      <c r="D46" s="15">
        <v>41</v>
      </c>
      <c r="E46" s="15">
        <v>57</v>
      </c>
      <c r="F46" s="15">
        <v>89</v>
      </c>
      <c r="G46" s="15">
        <v>79</v>
      </c>
      <c r="H46" s="15">
        <v>56</v>
      </c>
      <c r="I46" s="15">
        <v>60</v>
      </c>
      <c r="J46" s="15">
        <v>69</v>
      </c>
      <c r="K46" s="15"/>
      <c r="L46" s="15"/>
      <c r="M46" s="15"/>
      <c r="N46" s="16">
        <f t="shared" si="2"/>
        <v>499</v>
      </c>
    </row>
    <row r="47" spans="1:15" s="4" customFormat="1" ht="26.25" customHeight="1">
      <c r="A47" s="14" t="s">
        <v>19</v>
      </c>
      <c r="B47" s="16">
        <f>SUM(B29:B46)</f>
        <v>3378</v>
      </c>
      <c r="C47" s="16">
        <f aca="true" t="shared" si="3" ref="C47:N47">SUM(C29:C46)</f>
        <v>3214</v>
      </c>
      <c r="D47" s="16">
        <f t="shared" si="3"/>
        <v>3763</v>
      </c>
      <c r="E47" s="16">
        <f t="shared" si="3"/>
        <v>3677</v>
      </c>
      <c r="F47" s="16">
        <f t="shared" si="3"/>
        <v>3752</v>
      </c>
      <c r="G47" s="16">
        <f t="shared" si="3"/>
        <v>3567</v>
      </c>
      <c r="H47" s="16">
        <f t="shared" si="3"/>
        <v>3487</v>
      </c>
      <c r="I47" s="16">
        <f>SUM(I29:I46)</f>
        <v>3685</v>
      </c>
      <c r="J47" s="16">
        <f t="shared" si="3"/>
        <v>3782</v>
      </c>
      <c r="K47" s="16">
        <f t="shared" si="3"/>
        <v>0</v>
      </c>
      <c r="L47" s="16">
        <f t="shared" si="3"/>
        <v>0</v>
      </c>
      <c r="M47" s="16">
        <f t="shared" si="3"/>
        <v>0</v>
      </c>
      <c r="N47" s="16">
        <f t="shared" si="3"/>
        <v>32305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2021-10-18T08:18:52Z</dcterms:modified>
  <cp:category/>
  <cp:version/>
  <cp:contentType/>
  <cp:contentStatus/>
</cp:coreProperties>
</file>