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RO-RO REVİZE İSTATİSTİKLER\"/>
    </mc:Choice>
  </mc:AlternateContent>
  <bookViews>
    <workbookView xWindow="480" yWindow="75" windowWidth="18075" windowHeight="12525" firstSheet="2" activeTab="3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2" hidden="1">'RO-RO'!$A$2:$E$32</definedName>
    <definedName name="_xlnm._FilterDatabase" localSheetId="0" hidden="1">Sheet1!$A$1:$H$754</definedName>
    <definedName name="Dilimleyici_YÜK_CİNSİ">#N/A</definedName>
    <definedName name="_xlnm.Print_Area" localSheetId="2">'RO-RO'!$A$1:$E$32</definedName>
  </definedNames>
  <calcPr calcId="162913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23" i="3" l="1"/>
  <c r="D23" i="3"/>
  <c r="E23" i="3"/>
  <c r="D30" i="4"/>
  <c r="E30" i="4"/>
  <c r="C30" i="4"/>
  <c r="D21" i="4"/>
  <c r="E21" i="4"/>
  <c r="C21" i="4"/>
  <c r="D11" i="4"/>
  <c r="E11" i="4"/>
  <c r="C11" i="4"/>
  <c r="E31" i="4" l="1"/>
  <c r="D31" i="4"/>
  <c r="C31" i="4"/>
  <c r="A489" i="1" l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<sst xmlns="http://schemas.openxmlformats.org/spreadsheetml/2006/main" count="1568" uniqueCount="361">
  <si>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</si>
  <si>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</si>
  <si>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</si>
  <si>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</si>
  <si>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</si>
  <si>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</si>
  <si>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</si>
  <si>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</si>
  <si>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</si>
  <si>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</si>
  <si>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</si>
  <si>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</si>
  <si>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</si>
  <si>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</si>
  <si>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</si>
  <si>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</si>
  <si>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</si>
  <si>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</si>
  <si>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</si>
  <si>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</si>
  <si>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</si>
  <si>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</si>
  <si>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</si>
  <si>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</si>
  <si>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</si>
  <si>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</si>
  <si>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</si>
  <si>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</si>
  <si>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</si>
  <si>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</si>
  <si>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</si>
  <si>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</si>
  <si>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</si>
  <si>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</si>
  <si>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</si>
  <si>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</si>
  <si>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</si>
  <si>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</si>
  <si>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</si>
  <si>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</si>
  <si>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</si>
  <si>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</si>
  <si>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</si>
  <si>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</si>
  <si>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</si>
  <si>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</si>
  <si>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</si>
  <si>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</si>
  <si>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</si>
  <si>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</si>
  <si>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</si>
  <si>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</si>
  <si>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</si>
  <si>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</si>
  <si>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</si>
  <si>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</si>
  <si>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</si>
  <si>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</si>
  <si>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</si>
  <si>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</si>
  <si>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</si>
  <si>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</si>
  <si>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</si>
  <si>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</si>
  <si>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</si>
  <si>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</si>
  <si>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</si>
  <si>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</si>
  <si>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</si>
  <si>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</si>
  <si>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</si>
  <si>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</si>
  <si>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</si>
  <si>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</si>
  <si>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</si>
  <si>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</si>
  <si>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</si>
  <si>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</si>
  <si>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</si>
  <si>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</si>
  <si>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</si>
  <si>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</si>
  <si>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</si>
  <si>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</si>
  <si>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</si>
  <si>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</si>
  <si>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</si>
  <si>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</si>
  <si>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</si>
  <si>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</si>
  <si>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</si>
  <si>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</si>
  <si>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</si>
  <si>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</si>
  <si>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</si>
  <si>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</si>
  <si>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</si>
  <si>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</si>
  <si>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</si>
  <si>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</si>
  <si>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</si>
  <si>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</si>
  <si>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</si>
  <si>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</si>
  <si>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</si>
  <si>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</si>
  <si>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</si>
  <si>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</si>
  <si>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</si>
  <si>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</si>
  <si>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</si>
  <si>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</si>
  <si>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</si>
  <si>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</si>
  <si>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</si>
  <si>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</si>
  <si>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</si>
  <si>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</si>
  <si>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</si>
  <si>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</si>
  <si>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</si>
  <si>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</si>
  <si>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</si>
  <si>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</si>
  <si>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</si>
  <si>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</si>
  <si>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</si>
  <si>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</si>
  <si>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</si>
  <si>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</si>
  <si>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</si>
  <si>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</si>
  <si>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</si>
  <si>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</si>
  <si>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</si>
  <si>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</si>
  <si>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</si>
  <si>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</si>
  <si>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</si>
  <si>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</si>
  <si>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</si>
  <si>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</si>
  <si>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</si>
  <si>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</si>
  <si>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</si>
  <si>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</si>
  <si>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</si>
  <si>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</si>
  <si>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</si>
  <si>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</si>
  <si>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</si>
  <si>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</si>
  <si>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</si>
  <si>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</si>
  <si>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</si>
  <si>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</si>
  <si>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</si>
  <si>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</si>
  <si>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</si>
  <si>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</si>
  <si>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</si>
  <si>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</si>
  <si>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</si>
  <si>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</si>
  <si>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</si>
  <si>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</si>
  <si>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</si>
  <si>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</si>
  <si>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</si>
  <si>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</si>
  <si>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</si>
  <si>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</si>
  <si>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</si>
  <si>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</si>
  <si>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</si>
  <si>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</si>
  <si>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</si>
  <si>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</si>
  <si>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</si>
  <si>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</si>
  <si>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</si>
  <si>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</si>
  <si>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</si>
  <si>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</si>
  <si>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</si>
  <si>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</si>
  <si>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</si>
  <si>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</si>
  <si>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</si>
  <si>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</si>
  <si>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</si>
  <si>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</si>
  <si>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</si>
  <si>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</si>
  <si>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</si>
  <si>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</si>
  <si>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</si>
  <si>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</si>
  <si>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</si>
  <si>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</si>
  <si>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</si>
  <si>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</si>
  <si>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</si>
  <si>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</si>
  <si>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</si>
  <si>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</si>
  <si>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</si>
  <si>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</si>
  <si>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</si>
  <si>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</si>
  <si>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</si>
  <si>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</si>
  <si>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</si>
  <si>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</si>
  <si>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</si>
  <si>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</si>
  <si>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</si>
  <si>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</si>
  <si>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</si>
  <si>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</si>
  <si>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</si>
  <si>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</si>
  <si>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</si>
  <si>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</si>
  <si>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</si>
  <si>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</si>
  <si>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</si>
  <si>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</si>
  <si>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</si>
  <si>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</si>
  <si>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</si>
  <si>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</si>
  <si>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</si>
  <si>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</si>
  <si>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</si>
  <si>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</si>
  <si>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</si>
  <si>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</si>
  <si>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</si>
  <si>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</si>
  <si>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</si>
  <si>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</si>
  <si>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</si>
  <si>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</si>
  <si>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</si>
  <si>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</si>
  <si>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</si>
  <si>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</si>
  <si>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</si>
  <si>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</si>
  <si>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</si>
  <si>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</si>
  <si>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</si>
  <si>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</si>
  <si>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</si>
  <si>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</si>
  <si>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</si>
  <si>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</si>
  <si>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</si>
  <si>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</si>
  <si>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</si>
  <si>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</si>
  <si>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</si>
  <si>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</si>
  <si>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</si>
  <si>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</si>
  <si>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</si>
  <si>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</si>
  <si>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</si>
  <si>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</si>
  <si>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</si>
  <si>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</si>
  <si>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</si>
  <si>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</si>
  <si>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</si>
  <si>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</si>
  <si>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</si>
  <si>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</si>
  <si>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</si>
  <si>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</si>
  <si>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</si>
  <si>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</si>
  <si>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</si>
  <si>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</si>
  <si>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</si>
  <si>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</si>
  <si>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</si>
  <si>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</si>
  <si>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</si>
  <si>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</si>
  <si>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</si>
  <si>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</si>
  <si>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</si>
  <si>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</si>
  <si>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</si>
  <si>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</si>
  <si>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</si>
  <si>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</si>
  <si>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</si>
  <si>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</si>
  <si>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</si>
  <si>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</si>
  <si>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</si>
  <si>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</si>
  <si>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</si>
  <si>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</si>
  <si>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</si>
  <si>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</si>
  <si>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</si>
  <si>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</si>
  <si>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</si>
  <si>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</si>
  <si>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</si>
  <si>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</si>
  <si>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</si>
  <si>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</si>
  <si>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</si>
  <si>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</si>
  <si>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</si>
  <si>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</si>
  <si>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</si>
  <si>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</si>
  <si>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</si>
  <si>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</si>
  <si>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TUZLA(PENDİK)-TOULEN</t>
  </si>
  <si>
    <t>MERSİN - TRIESTE</t>
  </si>
  <si>
    <t>ÇEŞME - TRIESTE</t>
  </si>
  <si>
    <t>İSTANBUL(HAYDARPAŞA)-TRIESTE</t>
  </si>
  <si>
    <t>TOPLAM</t>
  </si>
  <si>
    <t>KARADENİZ</t>
  </si>
  <si>
    <t>SAMSUN - NOVOROSSİYSK</t>
  </si>
  <si>
    <t>SAMSUN-GELİNCİK</t>
  </si>
  <si>
    <t>İSTANBUL(HAYDARPAŞA)-CHORNOMORSK (ILYICHEVSKY)</t>
  </si>
  <si>
    <t>AKDENİZ</t>
  </si>
  <si>
    <t>TAŞUCU-TRİPOLİ</t>
  </si>
  <si>
    <t>TAŞUCU - GİRNE</t>
  </si>
  <si>
    <t>MERSİN - MAGUSA</t>
  </si>
  <si>
    <t>GENEL TOPLAM</t>
  </si>
  <si>
    <t>Not: 500 ve üzeri Araç taşıyan hatlar baz alınmıştır.</t>
  </si>
  <si>
    <t>Deniz Ticareti Genel Müdürlüğü-Planlama ve İstatistik Dairesi Başkanlığı</t>
  </si>
  <si>
    <t>İSKENDERUN - PORT SAID</t>
  </si>
  <si>
    <t>TAŞUCU-TARTOUS</t>
  </si>
  <si>
    <t>SAMSUN - TUAPSE</t>
  </si>
  <si>
    <t>TEKİRDAĞ-TRIESTE</t>
  </si>
  <si>
    <t>İSKENDERUN - DAMIETTA</t>
  </si>
  <si>
    <t>İSKENDERUN - HAIFA</t>
  </si>
  <si>
    <t>ZONGULDAK-SEVASTOPOL</t>
  </si>
  <si>
    <t>ZONGULDAK-YEVPATORIA (EVPATORI)</t>
  </si>
  <si>
    <t>DERİNCE TCDD LİMANI</t>
  </si>
  <si>
    <t>YURTDIŞI BAĞLANTILI DÜZENLİ HATLARA UĞRAYAN RO-RO GEMİLERİYLE TAŞINAN TIR/TREYLER/VAGON İSTATİSTİKLERİ (2013 YIL SONU-ADET)</t>
  </si>
  <si>
    <t>LİMAN BAŞKANLIKLARI/TESİSLERİ BAZINDA YURTDIŞI BAĞLANTILI OTOMOBİL/ARAÇ ELLEÇLEMESİ
(2013 YIL SONU-ADET)</t>
  </si>
  <si>
    <t>AMBARLI - TRIESTE</t>
  </si>
  <si>
    <t>AMBARLI-TOULEN</t>
  </si>
  <si>
    <t>ZONGULDAK-SKODOVSK</t>
  </si>
  <si>
    <t>MERSİN - DAMIETTA</t>
  </si>
  <si>
    <t>SAMSUN - KAVKAZ</t>
  </si>
  <si>
    <t>ZONGULDAK - KAVKAZ</t>
  </si>
  <si>
    <t>DERİNCE SHELL&amp;TURCAS TERMİNALİ</t>
  </si>
  <si>
    <t>GEMLİK RODA LİMANI</t>
  </si>
  <si>
    <t>Not: 500 ve Üzeri Araç Taşıyan Limanlar Baz Alınmıştır.</t>
  </si>
  <si>
    <t>* 2013 Yılında 1.495.406 "Satış Amaçlı" ve 90.994 "Taşıma Amaçlı" olmak üzere 
1.586.400 Araç denizyolu ile taşınmıştır.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</si>
</sst>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b/>
      <sz val="18"/>
      <name val="Arial"/>
      <family val="2"/>
      <charset val="162"/>
    </font>
    <font>
      <b/>
      <sz val="14"/>
      <color rgb="FF00B0F0"/>
      <name val="Calibri"/>
      <family val="2"/>
      <charset val="162"/>
      <scheme val="minor"/>
    </font>
    <font>
      <b/>
      <sz val="14"/>
      <color rgb="FF00206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101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3" fontId="3" fillId="5" borderId="3" xfId="0" applyNumberFormat="1" applyFont="1" applyFill="1" applyBorder="1"/>
    <xf numFmtId="0" fontId="7" fillId="4" borderId="3" xfId="0" applyFont="1" applyFill="1" applyBorder="1"/>
    <xf numFmtId="3" fontId="3" fillId="5" borderId="8" xfId="0" applyNumberFormat="1" applyFont="1" applyFill="1" applyBorder="1"/>
    <xf numFmtId="0" fontId="10" fillId="2" borderId="1" xfId="33" applyFont="1"/>
    <xf numFmtId="0" fontId="12" fillId="2" borderId="13" xfId="33" applyFont="1" applyFill="1" applyBorder="1" applyAlignment="1">
      <alignment horizontal="left" vertical="center" wrapText="1"/>
    </xf>
    <xf numFmtId="0" fontId="10" fillId="2" borderId="1" xfId="33" applyFont="1" applyFill="1"/>
    <xf numFmtId="0" fontId="12" fillId="2" borderId="17" xfId="33" applyFont="1" applyFill="1" applyBorder="1" applyAlignment="1">
      <alignment horizontal="left" vertical="center" wrapText="1"/>
    </xf>
    <xf numFmtId="0" fontId="10" fillId="2" borderId="19" xfId="33" applyFont="1" applyFill="1" applyBorder="1"/>
    <xf numFmtId="0" fontId="14" fillId="2" borderId="1" xfId="33" applyFont="1" applyFill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2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3" fontId="0" fillId="0" borderId="0" xfId="0" applyNumberFormat="1"/>
    <xf numFmtId="3" fontId="13" fillId="0" borderId="14" xfId="33" applyNumberFormat="1" applyFont="1" applyFill="1" applyBorder="1" applyAlignment="1">
      <alignment horizontal="right" vertical="center"/>
    </xf>
    <xf numFmtId="3" fontId="13" fillId="0" borderId="15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horizontal="right" vertical="center"/>
    </xf>
    <xf numFmtId="3" fontId="13" fillId="0" borderId="18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vertical="center"/>
    </xf>
    <xf numFmtId="3" fontId="13" fillId="0" borderId="18" xfId="33" applyNumberFormat="1" applyFont="1" applyFill="1" applyBorder="1" applyAlignment="1">
      <alignment vertical="center"/>
    </xf>
    <xf numFmtId="0" fontId="13" fillId="0" borderId="14" xfId="33" applyNumberFormat="1" applyFont="1" applyFill="1" applyBorder="1" applyAlignment="1">
      <alignment horizontal="right" vertical="center"/>
    </xf>
    <xf numFmtId="0" fontId="15" fillId="9" borderId="23" xfId="33" applyFont="1" applyFill="1" applyBorder="1" applyAlignment="1">
      <alignment horizontal="centerContinuous" vertical="center" wrapText="1"/>
    </xf>
    <xf numFmtId="0" fontId="15" fillId="9" borderId="24" xfId="33" applyFont="1" applyFill="1" applyBorder="1" applyAlignment="1">
      <alignment horizontal="centerContinuous" vertical="center" wrapText="1"/>
    </xf>
    <xf numFmtId="0" fontId="15" fillId="8" borderId="17" xfId="33" applyFont="1" applyFill="1" applyBorder="1" applyAlignment="1">
      <alignment horizontal="centerContinuous" vertical="top"/>
    </xf>
    <xf numFmtId="0" fontId="17" fillId="4" borderId="3" xfId="0" applyFont="1" applyFill="1" applyBorder="1" applyAlignment="1">
      <alignment horizontal="centerContinuous"/>
    </xf>
    <xf numFmtId="0" fontId="18" fillId="4" borderId="7" xfId="0" applyFont="1" applyFill="1" applyBorder="1" applyAlignment="1">
      <alignment horizontal="centerContinuous" vertical="center"/>
    </xf>
    <xf numFmtId="3" fontId="19" fillId="6" borderId="26" xfId="0" applyNumberFormat="1" applyFont="1" applyFill="1" applyBorder="1"/>
    <xf numFmtId="3" fontId="19" fillId="6" borderId="27" xfId="0" applyNumberFormat="1" applyFont="1" applyFill="1" applyBorder="1"/>
    <xf numFmtId="0" fontId="17" fillId="6" borderId="26" xfId="0" applyFont="1" applyFill="1" applyBorder="1" applyAlignment="1">
      <alignment horizontal="centerContinuous"/>
    </xf>
    <xf numFmtId="0" fontId="12" fillId="6" borderId="25" xfId="0" applyFont="1" applyFill="1" applyBorder="1" applyAlignment="1">
      <alignment horizontal="centerContinuous" vertical="center"/>
    </xf>
    <xf numFmtId="0" fontId="15" fillId="8" borderId="28" xfId="33" applyFont="1" applyFill="1" applyBorder="1" applyAlignment="1">
      <alignment horizontal="centerContinuous" vertical="top"/>
    </xf>
    <xf numFmtId="3" fontId="12" fillId="8" borderId="18" xfId="33" applyNumberFormat="1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0" fillId="2" borderId="1" xfId="33" applyFont="1" applyFill="1" applyBorder="1"/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20" xfId="33" applyFont="1" applyFill="1" applyBorder="1" applyAlignment="1">
      <alignment horizontal="center" vertical="center" textRotation="255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1" fillId="10" borderId="32" xfId="33" applyFont="1" applyFill="1" applyBorder="1" applyAlignment="1">
      <alignment horizontal="center" vertical="center" wrapText="1"/>
    </xf>
    <xf numFmtId="0" fontId="21" fillId="10" borderId="33" xfId="33" applyFont="1" applyFill="1" applyBorder="1" applyAlignment="1">
      <alignment horizontal="center" vertical="center" wrapText="1"/>
    </xf>
    <xf numFmtId="0" fontId="21" fillId="10" borderId="34" xfId="33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/>
    </xf>
    <xf numFmtId="0" fontId="16" fillId="10" borderId="33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 wrapText="1"/>
    </xf>
    <xf numFmtId="0" fontId="22" fillId="10" borderId="33" xfId="0" applyFont="1" applyFill="1" applyBorder="1" applyAlignment="1">
      <alignment horizontal="center" wrapText="1"/>
    </xf>
    <xf numFmtId="0" fontId="22" fillId="10" borderId="34" xfId="0" applyFont="1" applyFill="1" applyBorder="1" applyAlignment="1">
      <alignment horizontal="center" wrapText="1"/>
    </xf>
    <xf numFmtId="0" fontId="23" fillId="10" borderId="32" xfId="33" applyFont="1" applyFill="1" applyBorder="1" applyAlignment="1">
      <alignment horizontal="center" vertical="center" wrapText="1"/>
    </xf>
    <xf numFmtId="0" fontId="23" fillId="10" borderId="33" xfId="33" applyFont="1" applyFill="1" applyBorder="1" applyAlignment="1">
      <alignment horizontal="center" vertical="center" wrapText="1"/>
    </xf>
    <xf numFmtId="0" fontId="23" fillId="10" borderId="34" xfId="33" applyFont="1" applyFill="1" applyBorder="1" applyAlignment="1">
      <alignment horizontal="center" vertical="center" wrapText="1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28" zoomScale="80" zoomScaleNormal="80" zoomScaleSheetLayoutView="80" workbookViewId="0">
      <selection activeCell="A33" sqref="A33:E34"/>
    </sheetView>
  </sheetViews>
  <sheetFormatPr defaultRowHeight="18" x14ac:dyDescent="0.25"/>
  <cols>
    <col min="1" max="1" width="12.5703125" style="31" customWidth="1"/>
    <col min="2" max="2" width="50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7" ht="41.25" customHeight="1" x14ac:dyDescent="0.25">
      <c r="A1" s="71" t="s">
        <v>349</v>
      </c>
      <c r="B1" s="72"/>
      <c r="C1" s="72"/>
      <c r="D1" s="72"/>
      <c r="E1" s="73"/>
    </row>
    <row r="2" spans="1:7" ht="44.25" customHeight="1" x14ac:dyDescent="0.25">
      <c r="A2" s="41"/>
      <c r="B2" s="44" t="s">
        <v>320</v>
      </c>
      <c r="C2" s="44" t="s">
        <v>0</v>
      </c>
      <c r="D2" s="44" t="s">
        <v>1</v>
      </c>
      <c r="E2" s="45" t="s">
        <v>321</v>
      </c>
    </row>
    <row r="3" spans="1:7" s="33" customFormat="1" ht="30" customHeight="1" x14ac:dyDescent="0.25">
      <c r="A3" s="76" t="s">
        <v>322</v>
      </c>
      <c r="B3" s="32" t="s">
        <v>323</v>
      </c>
      <c r="C3" s="47">
        <v>61357.000000000007</v>
      </c>
      <c r="D3" s="47">
        <v>53884.999999999978</v>
      </c>
      <c r="E3" s="48">
        <v>115242.00000000006</v>
      </c>
    </row>
    <row r="4" spans="1:7" s="33" customFormat="1" ht="30" customHeight="1" x14ac:dyDescent="0.25">
      <c r="A4" s="77"/>
      <c r="B4" s="34" t="s">
        <v>327</v>
      </c>
      <c r="C4" s="51">
        <v>25485.000000000004</v>
      </c>
      <c r="D4" s="51">
        <v>26457.000000000011</v>
      </c>
      <c r="E4" s="52">
        <v>51941.999999999964</v>
      </c>
    </row>
    <row r="5" spans="1:7" s="33" customFormat="1" ht="30" customHeight="1" x14ac:dyDescent="0.25">
      <c r="A5" s="77"/>
      <c r="B5" s="34" t="s">
        <v>326</v>
      </c>
      <c r="C5" s="49">
        <v>20927.999999999993</v>
      </c>
      <c r="D5" s="49">
        <v>24657.999999999982</v>
      </c>
      <c r="E5" s="50">
        <v>45586</v>
      </c>
    </row>
    <row r="6" spans="1:7" s="33" customFormat="1" ht="30" customHeight="1" x14ac:dyDescent="0.25">
      <c r="A6" s="77"/>
      <c r="B6" s="34" t="s">
        <v>324</v>
      </c>
      <c r="C6" s="49">
        <v>13050</v>
      </c>
      <c r="D6" s="49">
        <v>12414.000000000002</v>
      </c>
      <c r="E6" s="50">
        <v>25463.999999999993</v>
      </c>
    </row>
    <row r="7" spans="1:7" s="33" customFormat="1" ht="30" customHeight="1" x14ac:dyDescent="0.25">
      <c r="A7" s="77"/>
      <c r="B7" s="34" t="s">
        <v>325</v>
      </c>
      <c r="C7" s="49">
        <v>18676.999999999996</v>
      </c>
      <c r="D7" s="49">
        <v>16170.999999999996</v>
      </c>
      <c r="E7" s="50">
        <v>34848.000000000015</v>
      </c>
    </row>
    <row r="8" spans="1:7" s="33" customFormat="1" ht="30" customHeight="1" x14ac:dyDescent="0.25">
      <c r="A8" s="77"/>
      <c r="B8" s="34" t="s">
        <v>352</v>
      </c>
      <c r="C8" s="49">
        <v>8012</v>
      </c>
      <c r="D8" s="49">
        <v>6881</v>
      </c>
      <c r="E8" s="50">
        <v>14892.999999999996</v>
      </c>
      <c r="G8" s="35"/>
    </row>
    <row r="9" spans="1:7" s="33" customFormat="1" ht="30" customHeight="1" x14ac:dyDescent="0.25">
      <c r="A9" s="77"/>
      <c r="B9" s="34" t="s">
        <v>351</v>
      </c>
      <c r="C9" s="47">
        <v>2895.9999999999995</v>
      </c>
      <c r="D9" s="47">
        <v>4699.0000000000027</v>
      </c>
      <c r="E9" s="48">
        <v>7594.9999999999991</v>
      </c>
      <c r="G9" s="70"/>
    </row>
    <row r="10" spans="1:7" s="36" customFormat="1" ht="30" customHeight="1" x14ac:dyDescent="0.25">
      <c r="A10" s="77"/>
      <c r="B10" s="32" t="s">
        <v>343</v>
      </c>
      <c r="C10" s="53">
        <v>314</v>
      </c>
      <c r="D10" s="47">
        <v>1152</v>
      </c>
      <c r="E10" s="48">
        <v>1466</v>
      </c>
    </row>
    <row r="11" spans="1:7" ht="30" customHeight="1" x14ac:dyDescent="0.25">
      <c r="A11" s="78"/>
      <c r="B11" s="37" t="s">
        <v>328</v>
      </c>
      <c r="C11" s="38">
        <f>SUM(C3:C10)</f>
        <v>150719</v>
      </c>
      <c r="D11" s="38">
        <f>SUM(D3:D10)</f>
        <v>146316.99999999997</v>
      </c>
      <c r="E11" s="38">
        <f>SUM(E3:E10)</f>
        <v>297036.00000000006</v>
      </c>
    </row>
    <row r="12" spans="1:7" s="33" customFormat="1" ht="37.5" customHeight="1" x14ac:dyDescent="0.25">
      <c r="A12" s="74" t="s">
        <v>329</v>
      </c>
      <c r="B12" s="34" t="s">
        <v>347</v>
      </c>
      <c r="C12" s="49">
        <v>12440.999999999998</v>
      </c>
      <c r="D12" s="49">
        <v>14242.000000000009</v>
      </c>
      <c r="E12" s="50">
        <v>26682.999999999967</v>
      </c>
    </row>
    <row r="13" spans="1:7" s="33" customFormat="1" ht="37.5" customHeight="1" x14ac:dyDescent="0.25">
      <c r="A13" s="74"/>
      <c r="B13" s="34" t="s">
        <v>332</v>
      </c>
      <c r="C13" s="49">
        <v>7879.0000000000009</v>
      </c>
      <c r="D13" s="49">
        <v>10109.999999999996</v>
      </c>
      <c r="E13" s="50">
        <v>17989.000000000004</v>
      </c>
    </row>
    <row r="14" spans="1:7" s="33" customFormat="1" ht="37.5" customHeight="1" x14ac:dyDescent="0.25">
      <c r="A14" s="74"/>
      <c r="B14" s="34" t="s">
        <v>330</v>
      </c>
      <c r="C14" s="49">
        <v>7156.9999999999964</v>
      </c>
      <c r="D14" s="49">
        <v>7464.0000000000018</v>
      </c>
      <c r="E14" s="50">
        <v>14621.000000000013</v>
      </c>
    </row>
    <row r="15" spans="1:7" s="33" customFormat="1" ht="37.5" customHeight="1" x14ac:dyDescent="0.25">
      <c r="A15" s="74"/>
      <c r="B15" s="34" t="s">
        <v>353</v>
      </c>
      <c r="C15" s="49">
        <v>3911.9999999999982</v>
      </c>
      <c r="D15" s="49">
        <v>3593.9999999999986</v>
      </c>
      <c r="E15" s="50">
        <v>7506.0000000000009</v>
      </c>
    </row>
    <row r="16" spans="1:7" s="33" customFormat="1" ht="37.5" customHeight="1" x14ac:dyDescent="0.25">
      <c r="A16" s="74"/>
      <c r="B16" s="34" t="s">
        <v>346</v>
      </c>
      <c r="C16" s="49">
        <v>2046.0000000000007</v>
      </c>
      <c r="D16" s="49">
        <v>2411</v>
      </c>
      <c r="E16" s="50">
        <v>4457.0000000000009</v>
      </c>
    </row>
    <row r="17" spans="1:5" s="33" customFormat="1" ht="37.5" customHeight="1" x14ac:dyDescent="0.25">
      <c r="A17" s="74"/>
      <c r="B17" s="34" t="s">
        <v>331</v>
      </c>
      <c r="C17" s="49">
        <v>1946.9999999999995</v>
      </c>
      <c r="D17" s="49">
        <v>1646.0000000000005</v>
      </c>
      <c r="E17" s="50">
        <v>3593.0000000000005</v>
      </c>
    </row>
    <row r="18" spans="1:5" s="33" customFormat="1" ht="37.5" customHeight="1" x14ac:dyDescent="0.25">
      <c r="A18" s="74"/>
      <c r="B18" s="34" t="s">
        <v>342</v>
      </c>
      <c r="C18" s="49">
        <v>1499.9999999999993</v>
      </c>
      <c r="D18" s="49">
        <v>1463.9999999999998</v>
      </c>
      <c r="E18" s="50">
        <v>2964.0000000000005</v>
      </c>
    </row>
    <row r="19" spans="1:5" s="33" customFormat="1" ht="37.5" customHeight="1" x14ac:dyDescent="0.25">
      <c r="A19" s="74"/>
      <c r="B19" s="34" t="s">
        <v>356</v>
      </c>
      <c r="C19" s="49">
        <v>1030.0000000000002</v>
      </c>
      <c r="D19" s="49">
        <v>1513</v>
      </c>
      <c r="E19" s="50">
        <v>2543</v>
      </c>
    </row>
    <row r="20" spans="1:5" s="33" customFormat="1" ht="37.5" customHeight="1" x14ac:dyDescent="0.25">
      <c r="A20" s="74"/>
      <c r="B20" s="34" t="s">
        <v>355</v>
      </c>
      <c r="C20" s="49">
        <v>341.00000000000006</v>
      </c>
      <c r="D20" s="49">
        <v>516</v>
      </c>
      <c r="E20" s="50">
        <v>857</v>
      </c>
    </row>
    <row r="21" spans="1:5" ht="33" customHeight="1" x14ac:dyDescent="0.25">
      <c r="A21" s="74"/>
      <c r="B21" s="37" t="s">
        <v>328</v>
      </c>
      <c r="C21" s="38">
        <f>SUM(C13:C20)</f>
        <v>25811.999999999993</v>
      </c>
      <c r="D21" s="38">
        <f>SUM(D13:D20)</f>
        <v>28718</v>
      </c>
      <c r="E21" s="38">
        <f>SUM(E13:E20)</f>
        <v>54530.000000000015</v>
      </c>
    </row>
    <row r="22" spans="1:5" s="33" customFormat="1" ht="30" customHeight="1" x14ac:dyDescent="0.25">
      <c r="A22" s="74" t="s">
        <v>333</v>
      </c>
      <c r="B22" s="34" t="s">
        <v>336</v>
      </c>
      <c r="C22" s="49">
        <v>9899.9999999999982</v>
      </c>
      <c r="D22" s="49">
        <v>9568.0000000000073</v>
      </c>
      <c r="E22" s="50">
        <v>19468</v>
      </c>
    </row>
    <row r="23" spans="1:5" s="33" customFormat="1" ht="30" customHeight="1" x14ac:dyDescent="0.25">
      <c r="A23" s="74"/>
      <c r="B23" s="34" t="s">
        <v>335</v>
      </c>
      <c r="C23" s="49">
        <v>8876.9999999999982</v>
      </c>
      <c r="D23" s="49">
        <v>9246.0000000000036</v>
      </c>
      <c r="E23" s="50">
        <v>18122.999999999993</v>
      </c>
    </row>
    <row r="24" spans="1:5" s="33" customFormat="1" ht="30" customHeight="1" x14ac:dyDescent="0.25">
      <c r="A24" s="74"/>
      <c r="B24" s="34" t="s">
        <v>344</v>
      </c>
      <c r="C24" s="49">
        <v>4301.0000000000009</v>
      </c>
      <c r="D24" s="49">
        <v>4027.9999999999991</v>
      </c>
      <c r="E24" s="50">
        <v>8329</v>
      </c>
    </row>
    <row r="25" spans="1:5" s="33" customFormat="1" ht="30" customHeight="1" x14ac:dyDescent="0.25">
      <c r="A25" s="74"/>
      <c r="B25" s="34" t="s">
        <v>354</v>
      </c>
      <c r="C25" s="49">
        <v>3300</v>
      </c>
      <c r="D25" s="49">
        <v>3460</v>
      </c>
      <c r="E25" s="50">
        <v>6759.9999999999991</v>
      </c>
    </row>
    <row r="26" spans="1:5" s="33" customFormat="1" ht="30" customHeight="1" x14ac:dyDescent="0.25">
      <c r="A26" s="74"/>
      <c r="B26" s="34" t="s">
        <v>340</v>
      </c>
      <c r="C26" s="49">
        <v>2665.0000000000005</v>
      </c>
      <c r="D26" s="49">
        <v>3474.0000000000005</v>
      </c>
      <c r="E26" s="50">
        <v>6139.0000000000009</v>
      </c>
    </row>
    <row r="27" spans="1:5" s="33" customFormat="1" ht="30" customHeight="1" x14ac:dyDescent="0.25">
      <c r="A27" s="74"/>
      <c r="B27" s="34" t="s">
        <v>334</v>
      </c>
      <c r="C27" s="49">
        <v>3163.9999999999991</v>
      </c>
      <c r="D27" s="49">
        <v>2868</v>
      </c>
      <c r="E27" s="50">
        <v>6031.9999999999982</v>
      </c>
    </row>
    <row r="28" spans="1:5" s="33" customFormat="1" ht="30" customHeight="1" x14ac:dyDescent="0.25">
      <c r="A28" s="75"/>
      <c r="B28" s="34" t="s">
        <v>341</v>
      </c>
      <c r="C28" s="49">
        <v>2443</v>
      </c>
      <c r="D28" s="49">
        <v>2813.9999999999991</v>
      </c>
      <c r="E28" s="50">
        <v>5256.9999999999973</v>
      </c>
    </row>
    <row r="29" spans="1:5" s="33" customFormat="1" ht="30" customHeight="1" x14ac:dyDescent="0.25">
      <c r="A29" s="75"/>
      <c r="B29" s="34" t="s">
        <v>345</v>
      </c>
      <c r="C29" s="49">
        <v>1172.0000000000002</v>
      </c>
      <c r="D29" s="49">
        <v>1737</v>
      </c>
      <c r="E29" s="50">
        <v>2909</v>
      </c>
    </row>
    <row r="30" spans="1:5" ht="30" customHeight="1" x14ac:dyDescent="0.25">
      <c r="A30" s="75"/>
      <c r="B30" s="37" t="s">
        <v>328</v>
      </c>
      <c r="C30" s="38">
        <f>SUM(C22:C29)</f>
        <v>35822</v>
      </c>
      <c r="D30" s="38">
        <f>SUM(D22:D29)</f>
        <v>37195.000000000007</v>
      </c>
      <c r="E30" s="38">
        <f>SUM(E22:E29)</f>
        <v>73016.999999999985</v>
      </c>
    </row>
    <row r="31" spans="1:5" x14ac:dyDescent="0.25">
      <c r="A31" s="63" t="s">
        <v>92</v>
      </c>
      <c r="B31" s="56"/>
      <c r="C31" s="39">
        <f>C32-(C11+C21+C30)</f>
        <v>13246</v>
      </c>
      <c r="D31" s="39">
        <f>D32-(D11+D21+D30)</f>
        <v>15901</v>
      </c>
      <c r="E31" s="64">
        <f>E32-(E11+E21+E30)</f>
        <v>29146.999999999942</v>
      </c>
    </row>
    <row r="32" spans="1:5" s="40" customFormat="1" ht="39" customHeight="1" thickBot="1" x14ac:dyDescent="0.25">
      <c r="A32" s="54" t="s">
        <v>337</v>
      </c>
      <c r="B32" s="55"/>
      <c r="C32" s="42">
        <v>225599</v>
      </c>
      <c r="D32" s="42">
        <v>228130.99999999997</v>
      </c>
      <c r="E32" s="43">
        <v>453730</v>
      </c>
    </row>
    <row r="33" spans="1:5" ht="30" customHeight="1" thickBot="1" x14ac:dyDescent="0.3">
      <c r="A33" s="86" t="s">
        <v>338</v>
      </c>
      <c r="B33" s="87"/>
      <c r="C33" s="87"/>
      <c r="D33" s="87"/>
      <c r="E33" s="88"/>
    </row>
    <row r="34" spans="1:5" ht="35.1" customHeight="1" thickBot="1" x14ac:dyDescent="0.3">
      <c r="A34" s="89" t="s">
        <v>339</v>
      </c>
      <c r="B34" s="90"/>
      <c r="C34" s="90"/>
      <c r="D34" s="90"/>
      <c r="E34" s="91"/>
    </row>
  </sheetData>
  <mergeCells count="6">
    <mergeCell ref="A34:E34"/>
    <mergeCell ref="A1:E1"/>
    <mergeCell ref="A12:A21"/>
    <mergeCell ref="A22:A30"/>
    <mergeCell ref="A3:A11"/>
    <mergeCell ref="A33:E33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8" sqref="A28:E28"/>
    </sheetView>
  </sheetViews>
  <sheetFormatPr defaultRowHeight="15" x14ac:dyDescent="0.25"/>
  <cols>
    <col min="1" max="1" width="23.42578125" bestFit="1" customWidth="1"/>
    <col min="2" max="2" width="29.8554687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3" t="s">
        <v>350</v>
      </c>
      <c r="B1" s="84"/>
      <c r="C1" s="84"/>
      <c r="D1" s="84"/>
      <c r="E1" s="85"/>
    </row>
    <row r="2" spans="1:5" ht="40.5" customHeight="1" x14ac:dyDescent="0.25">
      <c r="A2" s="66" t="s">
        <v>308</v>
      </c>
      <c r="B2" s="67" t="s">
        <v>309</v>
      </c>
      <c r="C2" s="67" t="s">
        <v>317</v>
      </c>
      <c r="D2" s="67" t="s">
        <v>318</v>
      </c>
      <c r="E2" s="68" t="s">
        <v>319</v>
      </c>
    </row>
    <row r="3" spans="1:5" ht="19.5" customHeight="1" x14ac:dyDescent="0.25">
      <c r="A3" s="79" t="s">
        <v>198</v>
      </c>
      <c r="B3" s="29" t="s">
        <v>348</v>
      </c>
      <c r="C3" s="28">
        <v>289554</v>
      </c>
      <c r="D3" s="28">
        <v>219597</v>
      </c>
      <c r="E3" s="30">
        <v>509151</v>
      </c>
    </row>
    <row r="4" spans="1:5" ht="19.5" customHeight="1" x14ac:dyDescent="0.25">
      <c r="A4" s="80"/>
      <c r="B4" s="29" t="s">
        <v>235</v>
      </c>
      <c r="C4" s="28">
        <v>60561.000000000007</v>
      </c>
      <c r="D4" s="28">
        <v>204034.99999999994</v>
      </c>
      <c r="E4" s="30">
        <v>264596</v>
      </c>
    </row>
    <row r="5" spans="1:5" ht="19.5" customHeight="1" x14ac:dyDescent="0.25">
      <c r="A5" s="80"/>
      <c r="B5" s="29" t="s">
        <v>234</v>
      </c>
      <c r="C5" s="28">
        <v>64124.999999999985</v>
      </c>
      <c r="D5" s="28">
        <v>9673</v>
      </c>
      <c r="E5" s="30">
        <v>73797.999999999971</v>
      </c>
    </row>
    <row r="6" spans="1:5" ht="19.5" customHeight="1" x14ac:dyDescent="0.25">
      <c r="A6" s="80"/>
      <c r="B6" s="29" t="s">
        <v>232</v>
      </c>
      <c r="C6" s="28">
        <v>69074</v>
      </c>
      <c r="D6" s="28">
        <v>0</v>
      </c>
      <c r="E6" s="30">
        <v>69074</v>
      </c>
    </row>
    <row r="7" spans="1:5" ht="19.5" customHeight="1" x14ac:dyDescent="0.25">
      <c r="A7" s="80"/>
      <c r="B7" s="29" t="s">
        <v>226</v>
      </c>
      <c r="C7" s="28">
        <v>22619</v>
      </c>
      <c r="D7" s="28">
        <v>1979</v>
      </c>
      <c r="E7" s="30">
        <v>24598</v>
      </c>
    </row>
    <row r="8" spans="1:5" ht="19.5" customHeight="1" thickBot="1" x14ac:dyDescent="0.3">
      <c r="A8" s="81"/>
      <c r="B8" s="29" t="s">
        <v>357</v>
      </c>
      <c r="C8" s="28">
        <v>0</v>
      </c>
      <c r="D8" s="28">
        <v>2461</v>
      </c>
      <c r="E8" s="30">
        <v>2461</v>
      </c>
    </row>
    <row r="9" spans="1:5" ht="19.5" customHeight="1" x14ac:dyDescent="0.25">
      <c r="A9" s="82" t="s">
        <v>70</v>
      </c>
      <c r="B9" s="29" t="s">
        <v>166</v>
      </c>
      <c r="C9" s="28">
        <v>38763</v>
      </c>
      <c r="D9" s="28">
        <v>191234</v>
      </c>
      <c r="E9" s="30">
        <v>229997.00000000003</v>
      </c>
    </row>
    <row r="10" spans="1:5" ht="19.5" customHeight="1" x14ac:dyDescent="0.25">
      <c r="A10" s="80"/>
      <c r="B10" s="29" t="s">
        <v>77</v>
      </c>
      <c r="C10" s="28">
        <v>20897</v>
      </c>
      <c r="D10" s="28">
        <v>177887</v>
      </c>
      <c r="E10" s="30">
        <v>198784</v>
      </c>
    </row>
    <row r="11" spans="1:5" ht="19.5" customHeight="1" thickBot="1" x14ac:dyDescent="0.3">
      <c r="A11" s="81"/>
      <c r="B11" s="29" t="s">
        <v>358</v>
      </c>
      <c r="C11" s="28">
        <v>0</v>
      </c>
      <c r="D11" s="28">
        <v>2216</v>
      </c>
      <c r="E11" s="30">
        <v>2216</v>
      </c>
    </row>
    <row r="12" spans="1:5" ht="19.5" customHeight="1" thickBot="1" x14ac:dyDescent="0.3">
      <c r="A12" s="69" t="s">
        <v>287</v>
      </c>
      <c r="B12" s="29" t="s">
        <v>289</v>
      </c>
      <c r="C12" s="28">
        <v>61009</v>
      </c>
      <c r="D12" s="28">
        <v>14863</v>
      </c>
      <c r="E12" s="30">
        <v>75872</v>
      </c>
    </row>
    <row r="13" spans="1:5" ht="19.5" customHeight="1" x14ac:dyDescent="0.25">
      <c r="A13" s="82" t="s">
        <v>297</v>
      </c>
      <c r="B13" s="29" t="s">
        <v>299</v>
      </c>
      <c r="C13" s="28">
        <v>55144</v>
      </c>
      <c r="D13" s="28">
        <v>3160.0000000000005</v>
      </c>
      <c r="E13" s="30">
        <v>58304</v>
      </c>
    </row>
    <row r="14" spans="1:5" ht="19.5" customHeight="1" thickBot="1" x14ac:dyDescent="0.3">
      <c r="A14" s="81"/>
      <c r="B14" s="29" t="s">
        <v>307</v>
      </c>
      <c r="C14" s="28">
        <v>1411</v>
      </c>
      <c r="D14" s="28">
        <v>0</v>
      </c>
      <c r="E14" s="30">
        <v>1411</v>
      </c>
    </row>
    <row r="15" spans="1:5" ht="19.5" customHeight="1" thickBot="1" x14ac:dyDescent="0.3">
      <c r="A15" s="65" t="s">
        <v>178</v>
      </c>
      <c r="B15" s="29" t="s">
        <v>181</v>
      </c>
      <c r="C15" s="28">
        <v>41255</v>
      </c>
      <c r="D15" s="28">
        <v>4694</v>
      </c>
      <c r="E15" s="30">
        <v>45949</v>
      </c>
    </row>
    <row r="16" spans="1:5" ht="19.5" customHeight="1" x14ac:dyDescent="0.25">
      <c r="A16" s="82" t="s">
        <v>245</v>
      </c>
      <c r="B16" s="29" t="s">
        <v>254</v>
      </c>
      <c r="C16" s="28">
        <v>5790</v>
      </c>
      <c r="D16" s="28">
        <v>4940.9999999999991</v>
      </c>
      <c r="E16" s="30">
        <v>10731.000000000004</v>
      </c>
    </row>
    <row r="17" spans="1:8" ht="19.5" customHeight="1" thickBot="1" x14ac:dyDescent="0.3">
      <c r="A17" s="81"/>
      <c r="B17" s="29" t="s">
        <v>252</v>
      </c>
      <c r="C17" s="28">
        <v>4110.0000000000018</v>
      </c>
      <c r="D17" s="28">
        <v>3971.0000000000018</v>
      </c>
      <c r="E17" s="30">
        <v>8080.9999999999955</v>
      </c>
    </row>
    <row r="18" spans="1:8" ht="19.5" customHeight="1" thickBot="1" x14ac:dyDescent="0.3">
      <c r="A18" s="65" t="s">
        <v>40</v>
      </c>
      <c r="B18" s="29" t="s">
        <v>41</v>
      </c>
      <c r="C18" s="28">
        <v>2319.0000000000005</v>
      </c>
      <c r="D18" s="28">
        <v>1567.0000000000002</v>
      </c>
      <c r="E18" s="30">
        <v>3886.0000000000014</v>
      </c>
    </row>
    <row r="19" spans="1:8" ht="19.5" customHeight="1" thickBot="1" x14ac:dyDescent="0.3">
      <c r="A19" s="65" t="s">
        <v>62</v>
      </c>
      <c r="B19" s="29" t="s">
        <v>66</v>
      </c>
      <c r="C19" s="28">
        <v>1662.9999999999959</v>
      </c>
      <c r="D19" s="28">
        <v>1687.0000000000011</v>
      </c>
      <c r="E19" s="30">
        <v>3349.9999999999986</v>
      </c>
    </row>
    <row r="20" spans="1:8" ht="19.5" customHeight="1" thickBot="1" x14ac:dyDescent="0.3">
      <c r="A20" s="65" t="s">
        <v>52</v>
      </c>
      <c r="B20" s="29" t="s">
        <v>53</v>
      </c>
      <c r="C20" s="28">
        <v>532</v>
      </c>
      <c r="D20" s="28">
        <v>789.00000000000023</v>
      </c>
      <c r="E20" s="30">
        <v>1321.0000000000009</v>
      </c>
    </row>
    <row r="21" spans="1:8" ht="19.5" customHeight="1" thickBot="1" x14ac:dyDescent="0.3">
      <c r="A21" s="65" t="s">
        <v>16</v>
      </c>
      <c r="B21" s="29" t="s">
        <v>17</v>
      </c>
      <c r="C21" s="28">
        <v>261</v>
      </c>
      <c r="D21" s="28">
        <v>588</v>
      </c>
      <c r="E21" s="30">
        <v>849</v>
      </c>
    </row>
    <row r="22" spans="1:8" ht="19.5" customHeight="1" thickBot="1" x14ac:dyDescent="0.3">
      <c r="A22" s="65" t="s">
        <v>268</v>
      </c>
      <c r="B22" s="29" t="s">
        <v>269</v>
      </c>
      <c r="C22" s="28">
        <v>119.99999999999997</v>
      </c>
      <c r="D22" s="28">
        <v>453</v>
      </c>
      <c r="E22" s="30">
        <v>573</v>
      </c>
    </row>
    <row r="23" spans="1:8" ht="19.5" customHeight="1" x14ac:dyDescent="0.25">
      <c r="A23" s="58" t="s">
        <v>92</v>
      </c>
      <c r="B23" s="57"/>
      <c r="C23" s="28">
        <f>C24-SUM(C3:C22)</f>
        <v>632</v>
      </c>
      <c r="D23" s="28">
        <f>D24-SUM(D3:D22)</f>
        <v>766</v>
      </c>
      <c r="E23" s="30">
        <f>E24-SUM(E3:E22)</f>
        <v>1398</v>
      </c>
      <c r="H23" s="46"/>
    </row>
    <row r="24" spans="1:8" ht="19.5" customHeight="1" thickBot="1" x14ac:dyDescent="0.35">
      <c r="A24" s="62" t="s">
        <v>328</v>
      </c>
      <c r="B24" s="61"/>
      <c r="C24" s="59">
        <v>739839</v>
      </c>
      <c r="D24" s="59">
        <v>846561</v>
      </c>
      <c r="E24" s="60">
        <v>1586400</v>
      </c>
      <c r="G24" s="46"/>
    </row>
    <row r="25" spans="1:8" ht="24.95" customHeight="1" thickBot="1" x14ac:dyDescent="0.4">
      <c r="A25" s="92" t="s">
        <v>359</v>
      </c>
      <c r="B25" s="93"/>
      <c r="C25" s="93"/>
      <c r="D25" s="93"/>
      <c r="E25" s="94"/>
    </row>
    <row r="26" spans="1:8" ht="15.75" thickBot="1" x14ac:dyDescent="0.3">
      <c r="A26" s="95" t="s">
        <v>360</v>
      </c>
      <c r="B26" s="96"/>
      <c r="C26" s="96"/>
      <c r="D26" s="96"/>
      <c r="E26" s="97"/>
    </row>
    <row r="27" spans="1:8" ht="24.75" customHeight="1" thickBot="1" x14ac:dyDescent="0.3">
      <c r="A27" s="95"/>
      <c r="B27" s="96"/>
      <c r="C27" s="96"/>
      <c r="D27" s="96"/>
      <c r="E27" s="97"/>
    </row>
    <row r="28" spans="1:8" ht="30" customHeight="1" thickBot="1" x14ac:dyDescent="0.3">
      <c r="A28" s="98" t="s">
        <v>339</v>
      </c>
      <c r="B28" s="99"/>
      <c r="C28" s="99"/>
      <c r="D28" s="99"/>
      <c r="E28" s="100"/>
    </row>
    <row r="30" spans="1:8" ht="19.5" customHeight="1" x14ac:dyDescent="0.25"/>
    <row r="32" spans="1:8" ht="18" customHeight="1" x14ac:dyDescent="0.25"/>
  </sheetData>
  <mergeCells count="8">
    <mergeCell ref="A1:E1"/>
    <mergeCell ref="A25:E25"/>
    <mergeCell ref="A26:E27"/>
    <mergeCell ref="A28:E28"/>
    <mergeCell ref="A3:A8"/>
    <mergeCell ref="A9:A11"/>
    <mergeCell ref="A13:A14"/>
    <mergeCell ref="A16:A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Oguz Can</cp:lastModifiedBy>
  <cp:lastPrinted>2018-09-06T08:59:53Z</cp:lastPrinted>
  <dcterms:created xsi:type="dcterms:W3CDTF">2011-08-01T14:22:18Z</dcterms:created>
  <dcterms:modified xsi:type="dcterms:W3CDTF">2018-09-07T11:59:11Z</dcterms:modified>
</cp:coreProperties>
</file>