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b9900\Desktop\RO-RO REVİZE İSTATİSTİKLER\"/>
    </mc:Choice>
  </mc:AlternateContent>
  <bookViews>
    <workbookView xWindow="480" yWindow="75" windowWidth="18075" windowHeight="12525" firstSheet="2" activeTab="2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2" hidden="1">'RO-RO'!$A$2:$E$27</definedName>
    <definedName name="_xlnm._FilterDatabase" localSheetId="0" hidden="1">Sheet1!$A$1:$H$754</definedName>
    <definedName name="Dilimleyici_YÜK_CİNSİ">#N/A</definedName>
    <definedName name="_xlnm.Print_Area" localSheetId="2">'RO-RO'!$A$1:$E$27</definedName>
  </definedNames>
  <calcPr calcId="162913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22" i="3" l="1"/>
  <c r="E22" i="3"/>
  <c r="C22" i="3"/>
  <c r="D17" i="4"/>
  <c r="E17" i="4"/>
  <c r="C17" i="4"/>
  <c r="D25" i="4"/>
  <c r="E25" i="4"/>
  <c r="C25" i="4"/>
  <c r="D11" i="4"/>
  <c r="E11" i="4"/>
  <c r="C11" i="4"/>
  <c r="E26" i="4" l="1"/>
  <c r="D26" i="4"/>
  <c r="C26" i="4"/>
  <c r="A489" i="1" l="1"/>
  <c r="A490" i="1" s="1"/>
  <c r="A491" i="1" s="1"/>
  <c r="A492" i="1" s="1"/>
  <c r="B490" i="1"/>
  <c r="B491" i="1" s="1"/>
  <c r="B492" i="1" s="1"/>
  <c r="C490" i="1"/>
  <c r="D490" i="1"/>
  <c r="D491" i="1" s="1"/>
  <c r="D492" i="1" s="1"/>
  <c r="C491" i="1"/>
  <c r="C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<sst xmlns="http://schemas.openxmlformats.org/spreadsheetml/2006/main" count="1565" uniqueCount="354">
  <si>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</si>
  <si>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</si>
  <si>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</si>
  <si>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</si>
  <si>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</si>
  <si>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</si>
  <si>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</si>
  <si>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</si>
  <si>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</si>
  <si>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</si>
  <si>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</si>
  <si>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</si>
  <si>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</si>
  <si>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</si>
  <si>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</si>
  <si>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</si>
  <si>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</si>
  <si>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</si>
  <si>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</si>
  <si>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</si>
  <si>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</si>
  <si>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</si>
  <si>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</si>
  <si>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</si>
  <si>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</si>
  <si>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</si>
  <si>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</si>
  <si>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</si>
  <si>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</si>
  <si>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</si>
  <si>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</si>
  <si>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</si>
  <si>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</si>
  <si>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</si>
  <si>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</si>
  <si>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</si>
  <si>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</si>
  <si>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</si>
  <si>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</si>
  <si>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</si>
  <si>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</si>
  <si>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</si>
  <si>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</si>
  <si>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</si>
  <si>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</si>
  <si>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</si>
  <si>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</si>
  <si>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</si>
  <si>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</si>
  <si>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</si>
  <si>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</si>
  <si>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</si>
  <si>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</si>
  <si>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</si>
  <si>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</si>
  <si>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</si>
  <si>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</si>
  <si>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</si>
  <si>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</si>
  <si>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</si>
  <si>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</si>
  <si>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</si>
  <si>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</si>
  <si>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</si>
  <si>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</si>
  <si>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</si>
  <si>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</si>
  <si>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</si>
  <si>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</si>
  <si>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</si>
  <si>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</si>
  <si>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</si>
  <si>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</si>
  <si>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</si>
  <si>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</si>
  <si>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</si>
  <si>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</si>
  <si>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</si>
  <si>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</si>
  <si>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</si>
  <si>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</si>
  <si>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</si>
  <si>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</si>
  <si>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</si>
  <si>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</si>
  <si>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</si>
  <si>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</si>
  <si>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</si>
  <si>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</si>
  <si>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</si>
  <si>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</si>
  <si>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</si>
  <si>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</si>
  <si>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</si>
  <si>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</si>
  <si>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</si>
  <si>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</si>
  <si>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</si>
  <si>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</si>
  <si>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</si>
  <si>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</si>
  <si>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</si>
  <si>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</si>
  <si>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</si>
  <si>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</si>
  <si>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</si>
  <si>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</si>
  <si>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</si>
  <si>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</si>
  <si>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</si>
  <si>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</si>
  <si>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</si>
  <si>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</si>
  <si>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</si>
  <si>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</si>
  <si>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</si>
  <si>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</si>
  <si>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</si>
  <si>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</si>
  <si>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</si>
  <si>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</si>
  <si>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</si>
  <si>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</si>
  <si>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</si>
  <si>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</si>
  <si>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</si>
  <si>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</si>
  <si>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</si>
  <si>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</si>
  <si>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</si>
  <si>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</si>
  <si>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</si>
  <si>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</si>
  <si>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</si>
  <si>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</si>
  <si>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</si>
  <si>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</si>
  <si>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</si>
  <si>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</si>
  <si>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</si>
  <si>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</si>
  <si>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</si>
  <si>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</si>
  <si>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</si>
  <si>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</si>
  <si>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</si>
  <si>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</si>
  <si>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</si>
  <si>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</si>
  <si>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</si>
  <si>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</si>
  <si>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</si>
  <si>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</si>
  <si>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</si>
  <si>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</si>
  <si>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</si>
  <si>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</si>
  <si>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</si>
  <si>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</si>
  <si>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</si>
  <si>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</si>
  <si>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</si>
  <si>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</si>
  <si>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</si>
  <si>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</si>
  <si>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</si>
  <si>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</si>
  <si>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</si>
  <si>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</si>
  <si>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</si>
  <si>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</si>
  <si>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</si>
  <si>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</si>
  <si>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</si>
  <si>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</si>
  <si>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</si>
  <si>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</si>
  <si>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</si>
  <si>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</si>
  <si>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</si>
  <si>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</si>
  <si>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</si>
  <si>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</si>
  <si>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</si>
  <si>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</si>
  <si>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</si>
  <si>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</si>
  <si>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</si>
  <si>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</si>
  <si>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</si>
  <si>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</si>
  <si>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</si>
  <si>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</si>
  <si>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</si>
  <si>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</si>
  <si>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</si>
  <si>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</si>
  <si>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</si>
  <si>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</si>
  <si>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</si>
  <si>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</si>
  <si>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</si>
  <si>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</si>
  <si>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</si>
  <si>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</si>
  <si>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</si>
  <si>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</si>
  <si>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</si>
  <si>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</si>
  <si>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</si>
  <si>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</si>
  <si>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</si>
  <si>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</si>
  <si>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</si>
  <si>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</si>
  <si>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</si>
  <si>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</si>
  <si>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</si>
  <si>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</si>
  <si>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</si>
  <si>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</si>
  <si>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</si>
  <si>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</si>
  <si>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</si>
  <si>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</si>
  <si>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</si>
  <si>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</si>
  <si>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</si>
  <si>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</si>
  <si>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</si>
  <si>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</si>
  <si>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</si>
  <si>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</si>
  <si>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</si>
  <si>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</si>
  <si>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</si>
  <si>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</si>
  <si>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</si>
  <si>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</si>
  <si>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</si>
  <si>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</si>
  <si>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</si>
  <si>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</si>
  <si>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</si>
  <si>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</si>
  <si>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</si>
  <si>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</si>
  <si>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</si>
  <si>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</si>
  <si>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</si>
  <si>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</si>
  <si>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</si>
  <si>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</si>
  <si>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</si>
  <si>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</si>
  <si>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</si>
  <si>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</si>
  <si>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</si>
  <si>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</si>
  <si>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</si>
  <si>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</si>
  <si>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</si>
  <si>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</si>
  <si>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</si>
  <si>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</si>
  <si>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</si>
  <si>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</si>
  <si>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</si>
  <si>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</si>
  <si>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</si>
  <si>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</si>
  <si>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</si>
  <si>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</si>
  <si>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</si>
  <si>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</si>
  <si>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</si>
  <si>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</si>
  <si>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</si>
  <si>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</si>
  <si>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</si>
  <si>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</si>
  <si>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</si>
  <si>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</si>
  <si>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</si>
  <si>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</si>
  <si>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</si>
  <si>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</si>
  <si>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</si>
  <si>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</si>
  <si>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</si>
  <si>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</si>
  <si>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</si>
  <si>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</si>
  <si>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</si>
  <si>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</si>
  <si>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</si>
  <si>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</si>
  <si>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</si>
  <si>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</si>
  <si>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</si>
  <si>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</si>
  <si>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</si>
  <si>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</si>
  <si>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</si>
  <si>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</si>
  <si>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</si>
  <si>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</si>
  <si>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</si>
  <si>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</si>
  <si>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</si>
  <si>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</si>
  <si>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</si>
  <si>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</si>
  <si>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</si>
  <si>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</si>
  <si>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</si>
  <si>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</si>
  <si>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</si>
  <si>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</si>
  <si>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</si>
  <si>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</si>
  <si>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</si>
  <si>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</si>
  <si>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</si>
  <si>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TUZLA(PENDİK)-ANCONA</t>
  </si>
  <si>
    <t>TUZLA(PENDİK)-TOULEN</t>
  </si>
  <si>
    <t>MERSİN - TRIESTE</t>
  </si>
  <si>
    <t>ÇEŞME - TRIESTE</t>
  </si>
  <si>
    <t>İSTANBUL(HAYDARPAŞA)-TRIESTE</t>
  </si>
  <si>
    <t>İZMİR(ALSANCAK)-SETE</t>
  </si>
  <si>
    <t>TOPLAM</t>
  </si>
  <si>
    <t>KARADENİZ</t>
  </si>
  <si>
    <t>SAMSUN - NOVOROSSİYSK</t>
  </si>
  <si>
    <t>SAMSUN-GELİNCİK</t>
  </si>
  <si>
    <t>ZONGULDAK-CHORNOMORSK (ILYICHEVSKY)</t>
  </si>
  <si>
    <t>İSTANBUL(HAYDARPAŞA)-CHORNOMORSK (ILYICHEVSKY)</t>
  </si>
  <si>
    <t>AKDENİZ</t>
  </si>
  <si>
    <t>TAŞUCU-TRİPOLİ</t>
  </si>
  <si>
    <t>TAŞUCU - GİRNE</t>
  </si>
  <si>
    <t>MERSİN - MAGUSA</t>
  </si>
  <si>
    <t>MERSİN-GİRNE</t>
  </si>
  <si>
    <t>İSKENDERUN - DHUBA</t>
  </si>
  <si>
    <t>GENEL TOPLAM</t>
  </si>
  <si>
    <t>Not: 500 ve üzeri Araç taşıyan hatlar baz alınmıştır.</t>
  </si>
  <si>
    <t>Deniz Ticareti Genel Müdürlüğü-Planlama ve İstatistik Dairesi Başkanlığı</t>
  </si>
  <si>
    <t>ALİAĞA PETKİM LİMANI</t>
  </si>
  <si>
    <t>YURTDIŞI BAĞLANTILI DÜZENLİ HATLARA UĞRAYAN RO-RO GEMİLERİYLE TAŞINAN TIR/TREYLER/VAGON İSTATİSTİKLERİ (2015 YIL SONU-ADET)</t>
  </si>
  <si>
    <t>İSKENDERUN - PORT SAID</t>
  </si>
  <si>
    <t>TAŞUCU-TARTOUS</t>
  </si>
  <si>
    <t>İSTANBUL(HAYDARPAŞA)-LAVRIO</t>
  </si>
  <si>
    <t>SAMSUN - TUAPSE</t>
  </si>
  <si>
    <t>LİMAN BAŞKANLIKLARI/TESİSLERİ BAZINDA YURTDIŞI BAĞLANTILI OTOMOBİL/ARAÇ ELLEÇLEMESİ
(2015 YIL SONU-ADET)</t>
  </si>
  <si>
    <t>Not: 500 ve Üzeri Araç Taşıyan Limanlar Baz Alınmıştır.</t>
  </si>
  <si>
    <t>* 2015 Yılında 1.622.944 "Satış Amaçlı" ve 105.736 "Taşıma Amaçlı" olmak üzere 
1.728.680 Araç denizyolu ile taşınmıştır.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</si>
</sst>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6"/>
      <color rgb="FFFF0000"/>
      <name val="Arial"/>
      <family val="2"/>
      <charset val="162"/>
    </font>
    <font>
      <b/>
      <sz val="18"/>
      <name val="Arial"/>
      <family val="2"/>
      <charset val="162"/>
    </font>
    <font>
      <b/>
      <sz val="14"/>
      <color rgb="FF00B0F0"/>
      <name val="Calibri"/>
      <family val="2"/>
      <charset val="162"/>
      <scheme val="minor"/>
    </font>
    <font>
      <b/>
      <sz val="14"/>
      <color rgb="FF00206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99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3" fontId="3" fillId="4" borderId="3" xfId="0" applyNumberFormat="1" applyFont="1" applyFill="1" applyBorder="1"/>
    <xf numFmtId="0" fontId="7" fillId="3" borderId="3" xfId="0" applyFont="1" applyFill="1" applyBorder="1"/>
    <xf numFmtId="3" fontId="3" fillId="4" borderId="8" xfId="0" applyNumberFormat="1" applyFont="1" applyFill="1" applyBorder="1"/>
    <xf numFmtId="0" fontId="10" fillId="2" borderId="1" xfId="33" applyFont="1"/>
    <xf numFmtId="0" fontId="12" fillId="2" borderId="13" xfId="33" applyFont="1" applyFill="1" applyBorder="1" applyAlignment="1">
      <alignment horizontal="left" vertical="center" wrapText="1"/>
    </xf>
    <xf numFmtId="0" fontId="10" fillId="2" borderId="1" xfId="33" applyFont="1" applyFill="1"/>
    <xf numFmtId="0" fontId="12" fillId="2" borderId="17" xfId="33" applyFont="1" applyFill="1" applyBorder="1" applyAlignment="1">
      <alignment horizontal="left" vertical="center" wrapText="1"/>
    </xf>
    <xf numFmtId="0" fontId="10" fillId="2" borderId="19" xfId="33" applyFont="1" applyFill="1" applyBorder="1"/>
    <xf numFmtId="0" fontId="14" fillId="2" borderId="1" xfId="33" applyFont="1" applyFill="1"/>
    <xf numFmtId="0" fontId="12" fillId="6" borderId="17" xfId="33" applyFont="1" applyFill="1" applyBorder="1" applyAlignment="1">
      <alignment horizontal="left" vertical="center" wrapText="1"/>
    </xf>
    <xf numFmtId="3" fontId="12" fillId="6" borderId="2" xfId="33" applyNumberFormat="1" applyFont="1" applyFill="1" applyBorder="1" applyAlignment="1">
      <alignment horizontal="right" vertical="center"/>
    </xf>
    <xf numFmtId="3" fontId="12" fillId="7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3" borderId="7" xfId="33" applyFont="1" applyFill="1" applyBorder="1" applyAlignment="1">
      <alignment horizontal="center" vertical="center"/>
    </xf>
    <xf numFmtId="3" fontId="9" fillId="8" borderId="21" xfId="33" applyNumberFormat="1" applyFont="1" applyFill="1" applyBorder="1" applyAlignment="1">
      <alignment horizontal="right" vertical="center"/>
    </xf>
    <xf numFmtId="3" fontId="9" fillId="8" borderId="22" xfId="33" applyNumberFormat="1" applyFont="1" applyFill="1" applyBorder="1" applyAlignment="1">
      <alignment horizontal="right" vertical="center"/>
    </xf>
    <xf numFmtId="0" fontId="11" fillId="3" borderId="3" xfId="33" applyFont="1" applyFill="1" applyBorder="1" applyAlignment="1">
      <alignment horizontal="center" vertical="center" wrapText="1"/>
    </xf>
    <xf numFmtId="0" fontId="11" fillId="3" borderId="8" xfId="33" applyFont="1" applyFill="1" applyBorder="1" applyAlignment="1">
      <alignment horizontal="center" vertical="center" wrapText="1"/>
    </xf>
    <xf numFmtId="3" fontId="0" fillId="0" borderId="0" xfId="0" applyNumberFormat="1"/>
    <xf numFmtId="3" fontId="13" fillId="0" borderId="14" xfId="33" applyNumberFormat="1" applyFont="1" applyFill="1" applyBorder="1" applyAlignment="1">
      <alignment horizontal="right" vertical="center"/>
    </xf>
    <xf numFmtId="3" fontId="13" fillId="0" borderId="15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horizontal="right" vertical="center"/>
    </xf>
    <xf numFmtId="3" fontId="13" fillId="0" borderId="18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vertical="center"/>
    </xf>
    <xf numFmtId="3" fontId="13" fillId="0" borderId="18" xfId="33" applyNumberFormat="1" applyFont="1" applyFill="1" applyBorder="1" applyAlignment="1">
      <alignment vertical="center"/>
    </xf>
    <xf numFmtId="0" fontId="13" fillId="0" borderId="14" xfId="33" applyNumberFormat="1" applyFont="1" applyFill="1" applyBorder="1" applyAlignment="1">
      <alignment horizontal="right" vertical="center"/>
    </xf>
    <xf numFmtId="0" fontId="15" fillId="8" borderId="23" xfId="33" applyFont="1" applyFill="1" applyBorder="1" applyAlignment="1">
      <alignment horizontal="centerContinuous" vertical="center" wrapText="1"/>
    </xf>
    <xf numFmtId="0" fontId="15" fillId="8" borderId="24" xfId="33" applyFont="1" applyFill="1" applyBorder="1" applyAlignment="1">
      <alignment horizontal="centerContinuous" vertical="center" wrapText="1"/>
    </xf>
    <xf numFmtId="0" fontId="15" fillId="7" borderId="17" xfId="33" applyFont="1" applyFill="1" applyBorder="1" applyAlignment="1">
      <alignment horizontal="centerContinuous" vertical="top"/>
    </xf>
    <xf numFmtId="0" fontId="17" fillId="3" borderId="3" xfId="0" applyFont="1" applyFill="1" applyBorder="1" applyAlignment="1">
      <alignment horizontal="centerContinuous"/>
    </xf>
    <xf numFmtId="0" fontId="18" fillId="3" borderId="7" xfId="0" applyFont="1" applyFill="1" applyBorder="1" applyAlignment="1">
      <alignment horizontal="centerContinuous" vertical="center"/>
    </xf>
    <xf numFmtId="3" fontId="19" fillId="5" borderId="26" xfId="0" applyNumberFormat="1" applyFont="1" applyFill="1" applyBorder="1"/>
    <xf numFmtId="3" fontId="19" fillId="5" borderId="27" xfId="0" applyNumberFormat="1" applyFont="1" applyFill="1" applyBorder="1"/>
    <xf numFmtId="0" fontId="17" fillId="5" borderId="26" xfId="0" applyFont="1" applyFill="1" applyBorder="1" applyAlignment="1">
      <alignment horizontal="centerContinuous"/>
    </xf>
    <xf numFmtId="0" fontId="12" fillId="5" borderId="25" xfId="0" applyFont="1" applyFill="1" applyBorder="1" applyAlignment="1">
      <alignment horizontal="centerContinuous" vertical="center"/>
    </xf>
    <xf numFmtId="3" fontId="12" fillId="6" borderId="18" xfId="33" applyNumberFormat="1" applyFont="1" applyFill="1" applyBorder="1" applyAlignment="1">
      <alignment horizontal="right" vertical="center"/>
    </xf>
    <xf numFmtId="0" fontId="15" fillId="7" borderId="28" xfId="33" applyFont="1" applyFill="1" applyBorder="1" applyAlignment="1">
      <alignment horizontal="centerContinuous" vertical="top"/>
    </xf>
    <xf numFmtId="3" fontId="12" fillId="7" borderId="18" xfId="33" applyNumberFormat="1" applyFont="1" applyFill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1" fillId="9" borderId="32" xfId="33" applyFont="1" applyFill="1" applyBorder="1" applyAlignment="1">
      <alignment horizontal="center" vertical="center" wrapText="1"/>
    </xf>
    <xf numFmtId="0" fontId="21" fillId="9" borderId="33" xfId="33" applyFont="1" applyFill="1" applyBorder="1" applyAlignment="1">
      <alignment horizontal="center" vertical="center" wrapText="1"/>
    </xf>
    <xf numFmtId="0" fontId="21" fillId="9" borderId="34" xfId="33" applyFont="1" applyFill="1" applyBorder="1" applyAlignment="1">
      <alignment horizontal="center" vertical="center" wrapText="1"/>
    </xf>
    <xf numFmtId="0" fontId="9" fillId="0" borderId="9" xfId="33" applyFont="1" applyFill="1" applyBorder="1" applyAlignment="1">
      <alignment horizontal="center" vertical="center" wrapText="1"/>
    </xf>
    <xf numFmtId="0" fontId="9" fillId="0" borderId="10" xfId="33" applyFont="1" applyFill="1" applyBorder="1" applyAlignment="1">
      <alignment horizontal="center" vertical="center" wrapText="1"/>
    </xf>
    <xf numFmtId="0" fontId="9" fillId="0" borderId="11" xfId="33" applyFont="1" applyFill="1" applyBorder="1" applyAlignment="1">
      <alignment horizontal="center" vertical="center" wrapText="1"/>
    </xf>
    <xf numFmtId="0" fontId="11" fillId="3" borderId="7" xfId="33" applyFont="1" applyFill="1" applyBorder="1" applyAlignment="1">
      <alignment horizontal="center" vertical="center" textRotation="255" wrapText="1"/>
    </xf>
    <xf numFmtId="0" fontId="11" fillId="3" borderId="12" xfId="33" applyFont="1" applyFill="1" applyBorder="1" applyAlignment="1">
      <alignment horizontal="center" vertical="center" textRotation="255" wrapText="1"/>
    </xf>
    <xf numFmtId="0" fontId="11" fillId="3" borderId="12" xfId="33" applyFont="1" applyFill="1" applyBorder="1" applyAlignment="1">
      <alignment horizontal="center" vertical="center" textRotation="255"/>
    </xf>
    <xf numFmtId="0" fontId="11" fillId="3" borderId="16" xfId="33" applyFont="1" applyFill="1" applyBorder="1" applyAlignment="1">
      <alignment horizontal="center" vertical="center" textRotation="255"/>
    </xf>
    <xf numFmtId="0" fontId="11" fillId="3" borderId="20" xfId="33" applyFont="1" applyFill="1" applyBorder="1" applyAlignment="1">
      <alignment horizontal="center" vertical="center" textRotation="255"/>
    </xf>
    <xf numFmtId="0" fontId="20" fillId="9" borderId="32" xfId="0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3" fillId="9" borderId="32" xfId="33" applyFont="1" applyFill="1" applyBorder="1" applyAlignment="1">
      <alignment horizontal="center" vertical="center" wrapText="1"/>
    </xf>
    <xf numFmtId="0" fontId="23" fillId="9" borderId="33" xfId="33" applyFont="1" applyFill="1" applyBorder="1" applyAlignment="1">
      <alignment horizontal="center" vertical="center" wrapText="1"/>
    </xf>
    <xf numFmtId="0" fontId="23" fillId="9" borderId="34" xfId="33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22" fillId="9" borderId="32" xfId="0" applyFont="1" applyFill="1" applyBorder="1" applyAlignment="1">
      <alignment horizontal="center" wrapText="1"/>
    </xf>
    <xf numFmtId="0" fontId="22" fillId="9" borderId="33" xfId="0" applyFont="1" applyFill="1" applyBorder="1" applyAlignment="1">
      <alignment horizontal="center" wrapText="1"/>
    </xf>
    <xf numFmtId="0" fontId="22" fillId="9" borderId="34" xfId="0" applyFont="1" applyFill="1" applyBorder="1" applyAlignment="1">
      <alignment horizontal="center" wrapText="1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80" zoomScaleNormal="80" zoomScaleSheetLayoutView="80" workbookViewId="0">
      <selection activeCell="F2" sqref="F2"/>
    </sheetView>
  </sheetViews>
  <sheetFormatPr defaultRowHeight="18" x14ac:dyDescent="0.25"/>
  <cols>
    <col min="1" max="1" width="12.5703125" style="31" customWidth="1"/>
    <col min="2" max="2" width="50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7" ht="41.25" customHeight="1" x14ac:dyDescent="0.25">
      <c r="A1" s="74" t="s">
        <v>346</v>
      </c>
      <c r="B1" s="75"/>
      <c r="C1" s="75"/>
      <c r="D1" s="75"/>
      <c r="E1" s="76"/>
    </row>
    <row r="2" spans="1:7" ht="44.25" customHeight="1" x14ac:dyDescent="0.25">
      <c r="A2" s="41"/>
      <c r="B2" s="44" t="s">
        <v>320</v>
      </c>
      <c r="C2" s="44" t="s">
        <v>0</v>
      </c>
      <c r="D2" s="44" t="s">
        <v>1</v>
      </c>
      <c r="E2" s="45" t="s">
        <v>321</v>
      </c>
    </row>
    <row r="3" spans="1:7" s="33" customFormat="1" ht="30" customHeight="1" x14ac:dyDescent="0.25">
      <c r="A3" s="79" t="s">
        <v>322</v>
      </c>
      <c r="B3" s="32" t="s">
        <v>323</v>
      </c>
      <c r="C3" s="47">
        <v>64937.000000000029</v>
      </c>
      <c r="D3" s="47">
        <v>59424.000000000058</v>
      </c>
      <c r="E3" s="48">
        <v>124361.00000000006</v>
      </c>
    </row>
    <row r="4" spans="1:7" s="33" customFormat="1" ht="30" customHeight="1" x14ac:dyDescent="0.25">
      <c r="A4" s="80"/>
      <c r="B4" s="34" t="s">
        <v>328</v>
      </c>
      <c r="C4" s="51">
        <v>32176.000000000011</v>
      </c>
      <c r="D4" s="51">
        <v>31818.999999999985</v>
      </c>
      <c r="E4" s="52">
        <v>63995.000000000036</v>
      </c>
    </row>
    <row r="5" spans="1:7" s="33" customFormat="1" ht="30" customHeight="1" x14ac:dyDescent="0.25">
      <c r="A5" s="80"/>
      <c r="B5" s="34" t="s">
        <v>325</v>
      </c>
      <c r="C5" s="49">
        <v>28377.000000000011</v>
      </c>
      <c r="D5" s="49">
        <v>27684.000000000022</v>
      </c>
      <c r="E5" s="50">
        <v>56061.000000000007</v>
      </c>
    </row>
    <row r="6" spans="1:7" s="33" customFormat="1" ht="30" customHeight="1" x14ac:dyDescent="0.25">
      <c r="A6" s="80"/>
      <c r="B6" s="34" t="s">
        <v>327</v>
      </c>
      <c r="C6" s="49">
        <v>24247</v>
      </c>
      <c r="D6" s="49">
        <v>26215.999999999993</v>
      </c>
      <c r="E6" s="50">
        <v>50462.999999999949</v>
      </c>
    </row>
    <row r="7" spans="1:7" s="33" customFormat="1" ht="30" customHeight="1" x14ac:dyDescent="0.25">
      <c r="A7" s="80"/>
      <c r="B7" s="34" t="s">
        <v>326</v>
      </c>
      <c r="C7" s="49">
        <v>18709</v>
      </c>
      <c r="D7" s="49">
        <v>18828.999999999996</v>
      </c>
      <c r="E7" s="50">
        <v>37537.999999999985</v>
      </c>
      <c r="G7" s="35"/>
    </row>
    <row r="8" spans="1:7" s="33" customFormat="1" ht="30" customHeight="1" x14ac:dyDescent="0.25">
      <c r="A8" s="80"/>
      <c r="B8" s="34" t="s">
        <v>329</v>
      </c>
      <c r="C8" s="49">
        <v>6203.9999999999991</v>
      </c>
      <c r="D8" s="49">
        <v>5903.0000000000018</v>
      </c>
      <c r="E8" s="50">
        <v>12106.999999999998</v>
      </c>
    </row>
    <row r="9" spans="1:7" s="36" customFormat="1" ht="30" customHeight="1" x14ac:dyDescent="0.25">
      <c r="A9" s="80"/>
      <c r="B9" s="34" t="s">
        <v>349</v>
      </c>
      <c r="C9" s="51">
        <v>1270</v>
      </c>
      <c r="D9" s="51">
        <v>889</v>
      </c>
      <c r="E9" s="52">
        <v>2159</v>
      </c>
    </row>
    <row r="10" spans="1:7" s="33" customFormat="1" ht="30" customHeight="1" x14ac:dyDescent="0.25">
      <c r="A10" s="80"/>
      <c r="B10" s="32" t="s">
        <v>324</v>
      </c>
      <c r="C10" s="53">
        <v>0</v>
      </c>
      <c r="D10" s="47">
        <v>1256.9999999999998</v>
      </c>
      <c r="E10" s="48">
        <v>1256.9999999999998</v>
      </c>
    </row>
    <row r="11" spans="1:7" ht="30" customHeight="1" x14ac:dyDescent="0.25">
      <c r="A11" s="81"/>
      <c r="B11" s="37" t="s">
        <v>330</v>
      </c>
      <c r="C11" s="38">
        <f>SUM(C3:C10)</f>
        <v>175920.00000000006</v>
      </c>
      <c r="D11" s="38">
        <f>SUM(D3:D10)</f>
        <v>172021.00000000006</v>
      </c>
      <c r="E11" s="63">
        <f>SUM(E3:E10)</f>
        <v>347941.00000000006</v>
      </c>
    </row>
    <row r="12" spans="1:7" s="33" customFormat="1" ht="37.5" customHeight="1" x14ac:dyDescent="0.25">
      <c r="A12" s="77" t="s">
        <v>331</v>
      </c>
      <c r="B12" s="34" t="s">
        <v>335</v>
      </c>
      <c r="C12" s="49">
        <v>12363.000000000004</v>
      </c>
      <c r="D12" s="49">
        <v>10771.000000000005</v>
      </c>
      <c r="E12" s="50">
        <v>23133.999999999996</v>
      </c>
    </row>
    <row r="13" spans="1:7" s="33" customFormat="1" ht="37.5" customHeight="1" x14ac:dyDescent="0.25">
      <c r="A13" s="77"/>
      <c r="B13" s="34" t="s">
        <v>333</v>
      </c>
      <c r="C13" s="49">
        <v>7071.0000000000027</v>
      </c>
      <c r="D13" s="49">
        <v>6781.9999999999991</v>
      </c>
      <c r="E13" s="50">
        <v>13852.999999999998</v>
      </c>
    </row>
    <row r="14" spans="1:7" s="33" customFormat="1" ht="37.5" customHeight="1" x14ac:dyDescent="0.25">
      <c r="A14" s="77"/>
      <c r="B14" s="34" t="s">
        <v>334</v>
      </c>
      <c r="C14" s="49">
        <v>6851</v>
      </c>
      <c r="D14" s="49">
        <v>4911</v>
      </c>
      <c r="E14" s="50">
        <v>11762.000000000005</v>
      </c>
    </row>
    <row r="15" spans="1:7" s="33" customFormat="1" ht="37.5" customHeight="1" x14ac:dyDescent="0.25">
      <c r="A15" s="77"/>
      <c r="B15" s="34" t="s">
        <v>332</v>
      </c>
      <c r="C15" s="49">
        <v>2791</v>
      </c>
      <c r="D15" s="49">
        <v>7440.0000000000009</v>
      </c>
      <c r="E15" s="50">
        <v>10231.000000000004</v>
      </c>
    </row>
    <row r="16" spans="1:7" s="33" customFormat="1" ht="37.5" customHeight="1" x14ac:dyDescent="0.25">
      <c r="A16" s="77"/>
      <c r="B16" s="34" t="s">
        <v>350</v>
      </c>
      <c r="C16" s="49">
        <v>1138</v>
      </c>
      <c r="D16" s="49">
        <v>3243.9999999999991</v>
      </c>
      <c r="E16" s="50">
        <v>4382</v>
      </c>
    </row>
    <row r="17" spans="1:5" ht="33" customHeight="1" x14ac:dyDescent="0.25">
      <c r="A17" s="77"/>
      <c r="B17" s="37" t="s">
        <v>330</v>
      </c>
      <c r="C17" s="38">
        <f>SUM(C12:C16)</f>
        <v>30214.000000000007</v>
      </c>
      <c r="D17" s="38">
        <f>SUM(D12:D16)</f>
        <v>33148</v>
      </c>
      <c r="E17" s="63">
        <f>SUM(E12:E16)</f>
        <v>63362</v>
      </c>
    </row>
    <row r="18" spans="1:5" s="33" customFormat="1" ht="30" customHeight="1" x14ac:dyDescent="0.25">
      <c r="A18" s="77" t="s">
        <v>336</v>
      </c>
      <c r="B18" s="34" t="s">
        <v>339</v>
      </c>
      <c r="C18" s="49">
        <v>10693.000000000005</v>
      </c>
      <c r="D18" s="49">
        <v>10554.999999999989</v>
      </c>
      <c r="E18" s="50">
        <v>21248.000000000022</v>
      </c>
    </row>
    <row r="19" spans="1:5" s="33" customFormat="1" ht="30" customHeight="1" x14ac:dyDescent="0.25">
      <c r="A19" s="77"/>
      <c r="B19" s="34" t="s">
        <v>338</v>
      </c>
      <c r="C19" s="49">
        <v>6950.0000000000009</v>
      </c>
      <c r="D19" s="49">
        <v>7169</v>
      </c>
      <c r="E19" s="50">
        <v>14119.000000000002</v>
      </c>
    </row>
    <row r="20" spans="1:5" s="33" customFormat="1" ht="30" customHeight="1" x14ac:dyDescent="0.25">
      <c r="A20" s="77"/>
      <c r="B20" s="34" t="s">
        <v>337</v>
      </c>
      <c r="C20" s="49">
        <v>6066.0000000000018</v>
      </c>
      <c r="D20" s="49">
        <v>6049.0000000000036</v>
      </c>
      <c r="E20" s="50">
        <v>12114.999999999993</v>
      </c>
    </row>
    <row r="21" spans="1:5" s="33" customFormat="1" ht="30" customHeight="1" x14ac:dyDescent="0.25">
      <c r="A21" s="77"/>
      <c r="B21" s="34" t="s">
        <v>340</v>
      </c>
      <c r="C21" s="49">
        <v>4542</v>
      </c>
      <c r="D21" s="49">
        <v>5012.9999999999982</v>
      </c>
      <c r="E21" s="50">
        <v>9555.0000000000036</v>
      </c>
    </row>
    <row r="22" spans="1:5" s="33" customFormat="1" ht="30" customHeight="1" x14ac:dyDescent="0.25">
      <c r="A22" s="77"/>
      <c r="B22" s="34" t="s">
        <v>341</v>
      </c>
      <c r="C22" s="49">
        <v>3984</v>
      </c>
      <c r="D22" s="49">
        <v>4545.0000000000009</v>
      </c>
      <c r="E22" s="50">
        <v>8528.9999999999982</v>
      </c>
    </row>
    <row r="23" spans="1:5" s="33" customFormat="1" ht="30" customHeight="1" x14ac:dyDescent="0.25">
      <c r="A23" s="77"/>
      <c r="B23" s="34" t="s">
        <v>347</v>
      </c>
      <c r="C23" s="49">
        <v>1535.9999999999995</v>
      </c>
      <c r="D23" s="49">
        <v>1274</v>
      </c>
      <c r="E23" s="50">
        <v>2810.0000000000005</v>
      </c>
    </row>
    <row r="24" spans="1:5" s="33" customFormat="1" ht="30" customHeight="1" x14ac:dyDescent="0.25">
      <c r="A24" s="78"/>
      <c r="B24" s="34" t="s">
        <v>348</v>
      </c>
      <c r="C24" s="49">
        <v>428.00000000000023</v>
      </c>
      <c r="D24" s="49">
        <v>502.99999999999989</v>
      </c>
      <c r="E24" s="50">
        <v>931.00000000000023</v>
      </c>
    </row>
    <row r="25" spans="1:5" ht="30" customHeight="1" x14ac:dyDescent="0.25">
      <c r="A25" s="78"/>
      <c r="B25" s="37" t="s">
        <v>330</v>
      </c>
      <c r="C25" s="38">
        <f>SUM(C18:C24)</f>
        <v>34199.000000000007</v>
      </c>
      <c r="D25" s="38">
        <f>SUM(D18:D24)</f>
        <v>35107.999999999993</v>
      </c>
      <c r="E25" s="63">
        <f>SUM(E18:E24)</f>
        <v>69307.000000000015</v>
      </c>
    </row>
    <row r="26" spans="1:5" x14ac:dyDescent="0.25">
      <c r="A26" s="64" t="s">
        <v>92</v>
      </c>
      <c r="B26" s="56"/>
      <c r="C26" s="39">
        <f>C27-(C11+C17+C25)</f>
        <v>728</v>
      </c>
      <c r="D26" s="39">
        <f>D27-(D11+D17+D25)</f>
        <v>2770</v>
      </c>
      <c r="E26" s="65">
        <f>E27-(E11+E17+E25)</f>
        <v>3498</v>
      </c>
    </row>
    <row r="27" spans="1:5" s="40" customFormat="1" ht="39" customHeight="1" thickBot="1" x14ac:dyDescent="0.25">
      <c r="A27" s="54" t="s">
        <v>342</v>
      </c>
      <c r="B27" s="55"/>
      <c r="C27" s="42">
        <v>241061.00000000006</v>
      </c>
      <c r="D27" s="42">
        <v>243047.00000000006</v>
      </c>
      <c r="E27" s="43">
        <v>484108.00000000006</v>
      </c>
    </row>
    <row r="28" spans="1:5" ht="30" customHeight="1" thickBot="1" x14ac:dyDescent="0.3">
      <c r="A28" s="82" t="s">
        <v>343</v>
      </c>
      <c r="B28" s="83"/>
      <c r="C28" s="83"/>
      <c r="D28" s="83"/>
      <c r="E28" s="84"/>
    </row>
    <row r="29" spans="1:5" ht="35.1" customHeight="1" thickBot="1" x14ac:dyDescent="0.3">
      <c r="A29" s="71" t="s">
        <v>344</v>
      </c>
      <c r="B29" s="72"/>
      <c r="C29" s="72"/>
      <c r="D29" s="72"/>
      <c r="E29" s="73"/>
    </row>
  </sheetData>
  <mergeCells count="6">
    <mergeCell ref="A29:E29"/>
    <mergeCell ref="A1:E1"/>
    <mergeCell ref="A12:A17"/>
    <mergeCell ref="A18:A25"/>
    <mergeCell ref="A3:A11"/>
    <mergeCell ref="A28:E28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7" sqref="A27:E27"/>
    </sheetView>
  </sheetViews>
  <sheetFormatPr defaultRowHeight="15" x14ac:dyDescent="0.25"/>
  <cols>
    <col min="1" max="1" width="23.42578125" bestFit="1" customWidth="1"/>
    <col min="2" max="2" width="29.8554687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88" t="s">
        <v>351</v>
      </c>
      <c r="B1" s="89"/>
      <c r="C1" s="89"/>
      <c r="D1" s="89"/>
      <c r="E1" s="90"/>
    </row>
    <row r="2" spans="1:5" ht="40.5" customHeight="1" x14ac:dyDescent="0.25">
      <c r="A2" s="68" t="s">
        <v>308</v>
      </c>
      <c r="B2" s="69" t="s">
        <v>309</v>
      </c>
      <c r="C2" s="69" t="s">
        <v>317</v>
      </c>
      <c r="D2" s="69" t="s">
        <v>318</v>
      </c>
      <c r="E2" s="70" t="s">
        <v>319</v>
      </c>
    </row>
    <row r="3" spans="1:5" ht="19.5" customHeight="1" thickBot="1" x14ac:dyDescent="0.3">
      <c r="A3" s="91" t="s">
        <v>198</v>
      </c>
      <c r="B3" s="29" t="s">
        <v>199</v>
      </c>
      <c r="C3" s="28">
        <v>225944</v>
      </c>
      <c r="D3" s="28">
        <v>186340</v>
      </c>
      <c r="E3" s="30">
        <v>412284</v>
      </c>
    </row>
    <row r="4" spans="1:5" ht="19.5" customHeight="1" thickBot="1" x14ac:dyDescent="0.3">
      <c r="A4" s="92"/>
      <c r="B4" s="29" t="s">
        <v>235</v>
      </c>
      <c r="C4" s="28">
        <v>48817</v>
      </c>
      <c r="D4" s="28">
        <v>243184.99999999997</v>
      </c>
      <c r="E4" s="30">
        <v>292002</v>
      </c>
    </row>
    <row r="5" spans="1:5" ht="19.5" customHeight="1" thickBot="1" x14ac:dyDescent="0.3">
      <c r="A5" s="92"/>
      <c r="B5" s="29" t="s">
        <v>232</v>
      </c>
      <c r="C5" s="28">
        <v>205335</v>
      </c>
      <c r="D5" s="28">
        <v>125</v>
      </c>
      <c r="E5" s="30">
        <v>205460</v>
      </c>
    </row>
    <row r="6" spans="1:5" ht="19.5" customHeight="1" thickBot="1" x14ac:dyDescent="0.3">
      <c r="A6" s="92"/>
      <c r="B6" s="29" t="s">
        <v>226</v>
      </c>
      <c r="C6" s="28">
        <v>96480</v>
      </c>
      <c r="D6" s="28">
        <v>77308</v>
      </c>
      <c r="E6" s="30">
        <v>173788</v>
      </c>
    </row>
    <row r="7" spans="1:5" ht="19.5" customHeight="1" thickBot="1" x14ac:dyDescent="0.3">
      <c r="A7" s="92" t="s">
        <v>70</v>
      </c>
      <c r="B7" s="29" t="s">
        <v>77</v>
      </c>
      <c r="C7" s="28">
        <v>45897.000000000007</v>
      </c>
      <c r="D7" s="28">
        <v>252924</v>
      </c>
      <c r="E7" s="30">
        <v>298821</v>
      </c>
    </row>
    <row r="8" spans="1:5" ht="19.5" customHeight="1" thickBot="1" x14ac:dyDescent="0.3">
      <c r="A8" s="92"/>
      <c r="B8" s="29" t="s">
        <v>166</v>
      </c>
      <c r="C8" s="28">
        <v>43721</v>
      </c>
      <c r="D8" s="28">
        <v>216864</v>
      </c>
      <c r="E8" s="30">
        <v>260584.99999999994</v>
      </c>
    </row>
    <row r="9" spans="1:5" ht="19.5" customHeight="1" thickBot="1" x14ac:dyDescent="0.3">
      <c r="A9" s="66" t="s">
        <v>287</v>
      </c>
      <c r="B9" s="29" t="s">
        <v>289</v>
      </c>
      <c r="C9" s="28">
        <v>2275</v>
      </c>
      <c r="D9" s="28">
        <v>16202</v>
      </c>
      <c r="E9" s="30">
        <v>18477</v>
      </c>
    </row>
    <row r="10" spans="1:5" ht="19.5" customHeight="1" thickBot="1" x14ac:dyDescent="0.3">
      <c r="A10" s="92" t="s">
        <v>245</v>
      </c>
      <c r="B10" s="29" t="s">
        <v>254</v>
      </c>
      <c r="C10" s="28">
        <v>4644.0000000000009</v>
      </c>
      <c r="D10" s="28">
        <v>5405.9999999999982</v>
      </c>
      <c r="E10" s="30">
        <v>10050.000000000002</v>
      </c>
    </row>
    <row r="11" spans="1:5" ht="19.5" customHeight="1" thickBot="1" x14ac:dyDescent="0.3">
      <c r="A11" s="92"/>
      <c r="B11" s="29" t="s">
        <v>252</v>
      </c>
      <c r="C11" s="28">
        <v>4171.0000000000027</v>
      </c>
      <c r="D11" s="28">
        <v>4202</v>
      </c>
      <c r="E11" s="30">
        <v>8373.0000000000018</v>
      </c>
    </row>
    <row r="12" spans="1:5" ht="19.5" customHeight="1" thickBot="1" x14ac:dyDescent="0.3">
      <c r="A12" s="66" t="s">
        <v>297</v>
      </c>
      <c r="B12" s="29" t="s">
        <v>299</v>
      </c>
      <c r="C12" s="28">
        <v>12086</v>
      </c>
      <c r="D12" s="28">
        <v>2400.0000000000005</v>
      </c>
      <c r="E12" s="30">
        <v>14486</v>
      </c>
    </row>
    <row r="13" spans="1:5" ht="19.5" customHeight="1" thickBot="1" x14ac:dyDescent="0.3">
      <c r="A13" s="66" t="s">
        <v>278</v>
      </c>
      <c r="B13" s="29" t="s">
        <v>281</v>
      </c>
      <c r="C13" s="28">
        <v>8641</v>
      </c>
      <c r="D13" s="28">
        <v>734.99999999999977</v>
      </c>
      <c r="E13" s="30">
        <v>9376</v>
      </c>
    </row>
    <row r="14" spans="1:5" ht="19.5" customHeight="1" thickBot="1" x14ac:dyDescent="0.3">
      <c r="A14" s="66" t="s">
        <v>178</v>
      </c>
      <c r="B14" s="29" t="s">
        <v>181</v>
      </c>
      <c r="C14" s="28">
        <v>6725</v>
      </c>
      <c r="D14" s="28">
        <v>1631</v>
      </c>
      <c r="E14" s="30">
        <v>8356</v>
      </c>
    </row>
    <row r="15" spans="1:5" ht="19.5" customHeight="1" thickBot="1" x14ac:dyDescent="0.3">
      <c r="A15" s="66" t="s">
        <v>40</v>
      </c>
      <c r="B15" s="29" t="s">
        <v>41</v>
      </c>
      <c r="C15" s="28">
        <v>2548.0000000000009</v>
      </c>
      <c r="D15" s="28">
        <v>2206.9999999999986</v>
      </c>
      <c r="E15" s="30">
        <v>4754.9999999999982</v>
      </c>
    </row>
    <row r="16" spans="1:5" ht="19.5" customHeight="1" thickBot="1" x14ac:dyDescent="0.3">
      <c r="A16" s="66" t="s">
        <v>62</v>
      </c>
      <c r="B16" s="29" t="s">
        <v>66</v>
      </c>
      <c r="C16" s="28">
        <v>1983.0000000000007</v>
      </c>
      <c r="D16" s="28">
        <v>2100.9999999999995</v>
      </c>
      <c r="E16" s="30">
        <v>4083.9999999999973</v>
      </c>
    </row>
    <row r="17" spans="1:8" ht="19.5" customHeight="1" thickBot="1" x14ac:dyDescent="0.3">
      <c r="A17" s="66" t="s">
        <v>36</v>
      </c>
      <c r="B17" s="29" t="s">
        <v>345</v>
      </c>
      <c r="C17" s="28">
        <v>3352</v>
      </c>
      <c r="D17" s="28">
        <v>0</v>
      </c>
      <c r="E17" s="30">
        <v>3352</v>
      </c>
    </row>
    <row r="18" spans="1:8" ht="19.5" customHeight="1" thickBot="1" x14ac:dyDescent="0.3">
      <c r="A18" s="66" t="s">
        <v>52</v>
      </c>
      <c r="B18" s="29" t="s">
        <v>53</v>
      </c>
      <c r="C18" s="28">
        <v>669.00000000000011</v>
      </c>
      <c r="D18" s="28">
        <v>396</v>
      </c>
      <c r="E18" s="30">
        <v>1065.0000000000005</v>
      </c>
    </row>
    <row r="19" spans="1:8" ht="19.5" customHeight="1" thickBot="1" x14ac:dyDescent="0.3">
      <c r="A19" s="66" t="s">
        <v>257</v>
      </c>
      <c r="B19" s="29" t="s">
        <v>259</v>
      </c>
      <c r="C19" s="28">
        <v>893</v>
      </c>
      <c r="D19" s="28">
        <v>0</v>
      </c>
      <c r="E19" s="30">
        <v>893</v>
      </c>
    </row>
    <row r="20" spans="1:8" ht="19.5" customHeight="1" thickBot="1" x14ac:dyDescent="0.3">
      <c r="A20" s="66" t="s">
        <v>16</v>
      </c>
      <c r="B20" s="29" t="s">
        <v>17</v>
      </c>
      <c r="C20" s="28">
        <v>124</v>
      </c>
      <c r="D20" s="28">
        <v>470</v>
      </c>
      <c r="E20" s="30">
        <v>594</v>
      </c>
    </row>
    <row r="21" spans="1:8" ht="19.5" customHeight="1" x14ac:dyDescent="0.25">
      <c r="A21" s="67" t="s">
        <v>50</v>
      </c>
      <c r="B21" s="29" t="s">
        <v>51</v>
      </c>
      <c r="C21" s="28">
        <v>548</v>
      </c>
      <c r="D21" s="28">
        <v>0</v>
      </c>
      <c r="E21" s="30">
        <v>548</v>
      </c>
    </row>
    <row r="22" spans="1:8" ht="19.5" customHeight="1" x14ac:dyDescent="0.25">
      <c r="A22" s="58" t="s">
        <v>92</v>
      </c>
      <c r="B22" s="57"/>
      <c r="C22" s="28">
        <f>C23-SUM(C3:C21)</f>
        <v>306</v>
      </c>
      <c r="D22" s="28">
        <f t="shared" ref="D22:E22" si="0">D23-SUM(D3:D21)</f>
        <v>1025</v>
      </c>
      <c r="E22" s="30">
        <f t="shared" si="0"/>
        <v>1331</v>
      </c>
      <c r="H22" s="46"/>
    </row>
    <row r="23" spans="1:8" ht="19.5" customHeight="1" thickBot="1" x14ac:dyDescent="0.35">
      <c r="A23" s="62" t="s">
        <v>330</v>
      </c>
      <c r="B23" s="61"/>
      <c r="C23" s="59">
        <v>715159</v>
      </c>
      <c r="D23" s="59">
        <v>1013521</v>
      </c>
      <c r="E23" s="60">
        <v>1728680</v>
      </c>
      <c r="G23" s="46"/>
    </row>
    <row r="24" spans="1:8" s="40" customFormat="1" ht="21.75" thickBot="1" x14ac:dyDescent="0.4">
      <c r="A24" s="93" t="s">
        <v>352</v>
      </c>
      <c r="B24" s="94"/>
      <c r="C24" s="94"/>
      <c r="D24" s="94"/>
      <c r="E24" s="95"/>
    </row>
    <row r="25" spans="1:8" ht="15.75" customHeight="1" thickBot="1" x14ac:dyDescent="0.3">
      <c r="A25" s="96" t="s">
        <v>353</v>
      </c>
      <c r="B25" s="97"/>
      <c r="C25" s="97"/>
      <c r="D25" s="97"/>
      <c r="E25" s="98"/>
    </row>
    <row r="26" spans="1:8" ht="25.5" customHeight="1" thickBot="1" x14ac:dyDescent="0.3">
      <c r="A26" s="96"/>
      <c r="B26" s="97"/>
      <c r="C26" s="97"/>
      <c r="D26" s="97"/>
      <c r="E26" s="98"/>
    </row>
    <row r="27" spans="1:8" ht="33" customHeight="1" thickBot="1" x14ac:dyDescent="0.3">
      <c r="A27" s="85" t="s">
        <v>344</v>
      </c>
      <c r="B27" s="86"/>
      <c r="C27" s="86"/>
      <c r="D27" s="86"/>
      <c r="E27" s="87"/>
    </row>
    <row r="28" spans="1:8" x14ac:dyDescent="0.25">
      <c r="D28" s="46"/>
      <c r="F28" s="46"/>
    </row>
  </sheetData>
  <mergeCells count="7">
    <mergeCell ref="A27:E27"/>
    <mergeCell ref="A1:E1"/>
    <mergeCell ref="A3:A6"/>
    <mergeCell ref="A7:A8"/>
    <mergeCell ref="A10:A11"/>
    <mergeCell ref="A24:E24"/>
    <mergeCell ref="A25:E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Oguz Can</cp:lastModifiedBy>
  <cp:lastPrinted>2018-09-06T08:59:53Z</cp:lastPrinted>
  <dcterms:created xsi:type="dcterms:W3CDTF">2011-08-01T14:22:18Z</dcterms:created>
  <dcterms:modified xsi:type="dcterms:W3CDTF">2018-09-17T12:17:49Z</dcterms:modified>
</cp:coreProperties>
</file>