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b9900\Desktop\RO-RO REVİZE İSTATİSTİKLER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2" hidden="1">'RO-RO'!$A$2:$E$28</definedName>
    <definedName name="_xlnm._FilterDatabase" localSheetId="0" hidden="1">Sheet1!$A$1:$H$754</definedName>
    <definedName name="Dilimleyici_YÜK_CİNSİ">#N/A</definedName>
    <definedName name="_xlnm.Print_Area" localSheetId="2">'RO-RO'!$A$1:$E$28</definedName>
  </definedNames>
  <calcPr calcId="162913"/>
  <pivotCaches>
    <pivotCache cacheId="6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20" i="3" l="1"/>
  <c r="E20" i="3"/>
  <c r="C20" i="3"/>
  <c r="E25" i="4"/>
  <c r="D25" i="4"/>
  <c r="C25" i="4"/>
  <c r="D17" i="4"/>
  <c r="E17" i="4"/>
  <c r="C17" i="4"/>
  <c r="D12" i="4"/>
  <c r="E12" i="4"/>
  <c r="C12" i="4"/>
  <c r="D24" i="4"/>
  <c r="E24" i="4"/>
  <c r="C24" i="4"/>
  <c r="A489" i="1" l="1"/>
  <c r="A490" i="1" s="1"/>
  <c r="A491" i="1" s="1"/>
  <c r="A492" i="1" s="1"/>
  <c r="B490" i="1"/>
  <c r="B491" i="1" s="1"/>
  <c r="B492" i="1" s="1"/>
  <c r="C490" i="1"/>
  <c r="D490" i="1"/>
  <c r="D491" i="1" s="1"/>
  <c r="D492" i="1" s="1"/>
  <c r="C491" i="1"/>
  <c r="C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C571" i="1"/>
  <c r="D571" i="1"/>
  <c r="A572" i="1"/>
  <c r="B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<sst xmlns="http://schemas.openxmlformats.org/spreadsheetml/2006/main" count="1558" uniqueCount="353">
  <si>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</si>
  <si>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</si>
  <si>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</si>
  <si>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</si>
  <si>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</si>
  <si>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</si>
  <si>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</si>
  <si>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</si>
  <si>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</si>
  <si>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</si>
  <si>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</si>
  <si>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</si>
  <si>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</si>
  <si>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</si>
  <si>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</si>
  <si>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</si>
  <si>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</si>
  <si>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</si>
  <si>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</si>
  <si>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</si>
  <si>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</si>
  <si>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</si>
  <si>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</si>
  <si>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</si>
  <si>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</si>
  <si>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</si>
  <si>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</si>
  <si>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</si>
  <si>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</si>
  <si>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</si>
  <si>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</si>
  <si>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</si>
  <si>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</si>
  <si>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</si>
  <si>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</si>
  <si>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</si>
  <si>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</si>
  <si>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</si>
  <si>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</si>
  <si>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</si>
  <si>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</si>
  <si>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</si>
  <si>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</si>
  <si>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</si>
  <si>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</si>
  <si>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</si>
  <si>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</si>
  <si>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</si>
  <si>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</si>
  <si>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</si>
  <si>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</si>
  <si>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</si>
  <si>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</si>
  <si>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</si>
  <si>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</si>
  <si>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</si>
  <si>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</si>
  <si>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</si>
  <si>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</si>
  <si>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</si>
  <si>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</si>
  <si>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</si>
  <si>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</si>
  <si>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</si>
  <si>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</si>
  <si>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</si>
  <si>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</si>
  <si>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</si>
  <si>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</si>
  <si>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</si>
  <si>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</si>
  <si>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</si>
  <si>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</si>
  <si>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</si>
  <si>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</si>
  <si>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</si>
  <si>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</si>
  <si>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</si>
  <si>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</si>
  <si>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</si>
  <si>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</si>
  <si>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</si>
  <si>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</si>
  <si>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</si>
  <si>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</si>
  <si>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</si>
  <si>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</si>
  <si>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</si>
  <si>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</si>
  <si>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</si>
  <si>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</si>
  <si>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</si>
  <si>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</si>
  <si>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</si>
  <si>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</si>
  <si>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</si>
  <si>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</si>
  <si>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</si>
  <si>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</si>
  <si>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</si>
  <si>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</si>
  <si>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</si>
  <si>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</si>
  <si>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</si>
  <si>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</si>
  <si>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</si>
  <si>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</si>
  <si>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</si>
  <si>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</si>
  <si>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</si>
  <si>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</si>
  <si>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</si>
  <si>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</si>
  <si>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</si>
  <si>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</si>
  <si>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</si>
  <si>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</si>
  <si>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</si>
  <si>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</si>
  <si>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</si>
  <si>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</si>
  <si>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</si>
  <si>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</si>
  <si>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</si>
  <si>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</si>
  <si>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</si>
  <si>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</si>
  <si>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</si>
  <si>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</si>
  <si>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</si>
  <si>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</si>
  <si>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</si>
  <si>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</si>
  <si>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</si>
  <si>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</si>
  <si>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</si>
  <si>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</si>
  <si>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</si>
  <si>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</si>
  <si>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</si>
  <si>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</si>
  <si>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</si>
  <si>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</si>
  <si>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</si>
  <si>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</si>
  <si>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</si>
  <si>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</si>
  <si>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</si>
  <si>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</si>
  <si>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</si>
  <si>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</si>
  <si>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</si>
  <si>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</si>
  <si>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</si>
  <si>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</si>
  <si>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</si>
  <si>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</si>
  <si>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</si>
  <si>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</si>
  <si>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</si>
  <si>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</si>
  <si>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</si>
  <si>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</si>
  <si>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</si>
  <si>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</si>
  <si>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</si>
  <si>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</si>
  <si>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</si>
  <si>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</si>
  <si>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</si>
  <si>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</si>
  <si>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</si>
  <si>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</si>
  <si>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</si>
  <si>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</si>
  <si>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</si>
  <si>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</si>
  <si>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</si>
  <si>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</si>
  <si>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</si>
  <si>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</si>
  <si>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</si>
  <si>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</si>
  <si>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</si>
  <si>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</si>
  <si>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</si>
  <si>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</si>
  <si>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</si>
  <si>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</si>
  <si>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</si>
  <si>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</si>
  <si>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</si>
  <si>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</si>
  <si>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</si>
  <si>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</si>
  <si>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</si>
  <si>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</si>
  <si>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</si>
  <si>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</si>
  <si>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</si>
  <si>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</si>
  <si>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</si>
  <si>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</si>
  <si>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</si>
  <si>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</si>
  <si>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</si>
  <si>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</si>
  <si>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</si>
  <si>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</si>
  <si>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</si>
  <si>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</si>
  <si>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</si>
  <si>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</si>
  <si>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</si>
  <si>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</si>
  <si>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</si>
  <si>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</si>
  <si>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</si>
  <si>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</si>
  <si>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</si>
  <si>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</si>
  <si>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</si>
  <si>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</si>
  <si>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</si>
  <si>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</si>
  <si>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</si>
  <si>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</si>
  <si>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</si>
  <si>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</si>
  <si>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</si>
  <si>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</si>
  <si>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</si>
  <si>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</si>
  <si>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</si>
  <si>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</si>
  <si>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</si>
  <si>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</si>
  <si>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</si>
  <si>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</si>
  <si>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</si>
  <si>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</si>
  <si>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</si>
  <si>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</si>
  <si>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</si>
  <si>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</si>
  <si>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</si>
  <si>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</si>
  <si>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</si>
  <si>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</si>
  <si>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</si>
  <si>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</si>
  <si>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</si>
  <si>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</si>
  <si>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</si>
  <si>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</si>
  <si>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</si>
  <si>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</si>
  <si>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</si>
  <si>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</si>
  <si>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</si>
  <si>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</si>
  <si>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</si>
  <si>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</si>
  <si>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</si>
  <si>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</si>
  <si>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</si>
  <si>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</si>
  <si>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</si>
  <si>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</si>
  <si>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</si>
  <si>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</si>
  <si>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</si>
  <si>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</si>
  <si>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</si>
  <si>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</si>
  <si>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</si>
  <si>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</si>
  <si>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</si>
  <si>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</si>
  <si>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</si>
  <si>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</si>
  <si>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</si>
  <si>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</si>
  <si>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</si>
  <si>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</si>
  <si>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</si>
  <si>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</si>
  <si>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</si>
  <si>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</si>
  <si>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</si>
  <si>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</si>
  <si>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</si>
  <si>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</si>
  <si>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</si>
  <si>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</si>
  <si>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</si>
  <si>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</si>
  <si>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</si>
  <si>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</si>
  <si>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</si>
  <si>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</si>
  <si>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</si>
  <si>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</si>
  <si>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</si>
  <si>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</si>
  <si>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</si>
  <si>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</si>
  <si>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</si>
  <si>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</si>
  <si>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</si>
  <si>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</si>
  <si>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</si>
  <si>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</si>
  <si>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</si>
  <si>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</si>
  <si>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</si>
  <si>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</si>
  <si>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</si>
  <si>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</si>
  <si>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</si>
  <si>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</si>
  <si>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</si>
  <si>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</si>
  <si>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</si>
  <si>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TUZLA(PENDİK)-ANCONA</t>
  </si>
  <si>
    <t>AMBARLI-TRIESTE</t>
  </si>
  <si>
    <t>TUZLA(PENDİK)-TOULEN</t>
  </si>
  <si>
    <t>MERSİN - TRIESTE</t>
  </si>
  <si>
    <t>ÇEŞME - TRIESTE</t>
  </si>
  <si>
    <t>İSTANBUL(HAYDARPAŞA)-TRIESTE</t>
  </si>
  <si>
    <t>İZMİR(ALSANCAK)-TRIESTE</t>
  </si>
  <si>
    <t>İZMİR(ALSANCAK)-SETE</t>
  </si>
  <si>
    <t>TOPLAM</t>
  </si>
  <si>
    <t>KARADENİZ</t>
  </si>
  <si>
    <t>SAMSUN - NOVOROSSİYSK</t>
  </si>
  <si>
    <t>SAMSUN-GELİNCİK</t>
  </si>
  <si>
    <t>ZONGULDAK-CHORNOMORSK (ILYICHEVSKY)</t>
  </si>
  <si>
    <t>İSTANBUL(HAYDARPAŞA)-CHORNOMORSK (ILYICHEVSKY)</t>
  </si>
  <si>
    <t>AKDENİZ</t>
  </si>
  <si>
    <t>TAŞUCU-TRİPOLİ</t>
  </si>
  <si>
    <t>TAŞUCU - GİRNE</t>
  </si>
  <si>
    <t>MERSİN - HAIFA</t>
  </si>
  <si>
    <t>MERSİN - MAGUSA</t>
  </si>
  <si>
    <t>MERSİN-GİRNE</t>
  </si>
  <si>
    <t>İSKENDERUN - DHUBA</t>
  </si>
  <si>
    <t>GENEL TOPLAM</t>
  </si>
  <si>
    <t>Not: 500 ve üzeri Araç taşıyan hatlar baz alınmıştır.</t>
  </si>
  <si>
    <t>YURTDIŞI BAĞLANTILI DÜZENLİ HATLARA UĞRAYAN RO-RO GEMİLERİYLE TAŞINAN TIR/TREYLER/VAGON İSTATİSTİKLERİ (2016 YIL SONU-ADET)</t>
  </si>
  <si>
    <t>Deniz Ticareti Genel Müdürlüğü-Planlama ve İstatistik Dairesi Başkanlığı</t>
  </si>
  <si>
    <t>GEMLİK RODA LİMANI</t>
  </si>
  <si>
    <t>LİMAN BAŞKANLIKLARI/TESİSLERİ BAZINDA YURTDIŞI BAĞLANTILI OTOMOBİL/ARAÇ ELLEÇLEMESİ
(2016 YIL SONU-ADET)</t>
  </si>
  <si>
    <t>Not: 500 ve Üzeri Araç Taşıyan Limanlar Baz Alınmıştır.</t>
  </si>
  <si>
    <t>* 2016 Yılında 1.801.318 "Satış Amaçlı" ve 79.664 "Taşıma Amaçlı" olmak üzere 
1.880.982 Araç denizyolu ile taşınmıştır.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</si>
</sst>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002060"/>
      <name val="Arial"/>
      <family val="2"/>
      <charset val="162"/>
    </font>
    <font>
      <b/>
      <sz val="14"/>
      <color rgb="FF00B0F0"/>
      <name val="Calibri"/>
      <family val="2"/>
      <charset val="162"/>
      <scheme val="minor"/>
    </font>
    <font>
      <b/>
      <sz val="16"/>
      <color rgb="FFFF0000"/>
      <name val="Arial"/>
      <family val="2"/>
      <charset val="162"/>
    </font>
    <font>
      <b/>
      <sz val="18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99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vertical="center"/>
    </xf>
    <xf numFmtId="3" fontId="3" fillId="5" borderId="3" xfId="0" applyNumberFormat="1" applyFont="1" applyFill="1" applyBorder="1"/>
    <xf numFmtId="0" fontId="7" fillId="4" borderId="3" xfId="0" applyFont="1" applyFill="1" applyBorder="1"/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3" fontId="3" fillId="5" borderId="8" xfId="0" applyNumberFormat="1" applyFont="1" applyFill="1" applyBorder="1"/>
    <xf numFmtId="0" fontId="10" fillId="2" borderId="1" xfId="33" applyFont="1"/>
    <xf numFmtId="0" fontId="12" fillId="2" borderId="13" xfId="33" applyFont="1" applyFill="1" applyBorder="1" applyAlignment="1">
      <alignment horizontal="left" vertical="center" wrapText="1"/>
    </xf>
    <xf numFmtId="0" fontId="10" fillId="2" borderId="1" xfId="33" applyFont="1" applyFill="1"/>
    <xf numFmtId="0" fontId="12" fillId="2" borderId="17" xfId="33" applyFont="1" applyFill="1" applyBorder="1" applyAlignment="1">
      <alignment horizontal="left" vertical="center" wrapText="1"/>
    </xf>
    <xf numFmtId="0" fontId="10" fillId="2" borderId="19" xfId="33" applyFont="1" applyFill="1" applyBorder="1"/>
    <xf numFmtId="0" fontId="14" fillId="2" borderId="1" xfId="33" applyFont="1" applyFill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2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3" fontId="0" fillId="0" borderId="0" xfId="0" applyNumberFormat="1"/>
    <xf numFmtId="3" fontId="13" fillId="0" borderId="14" xfId="33" applyNumberFormat="1" applyFont="1" applyFill="1" applyBorder="1" applyAlignment="1">
      <alignment horizontal="right" vertical="center"/>
    </xf>
    <xf numFmtId="3" fontId="13" fillId="0" borderId="15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horizontal="right" vertical="center"/>
    </xf>
    <xf numFmtId="3" fontId="13" fillId="0" borderId="18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vertical="center"/>
    </xf>
    <xf numFmtId="3" fontId="13" fillId="0" borderId="18" xfId="33" applyNumberFormat="1" applyFont="1" applyFill="1" applyBorder="1" applyAlignment="1">
      <alignment vertical="center"/>
    </xf>
    <xf numFmtId="3" fontId="13" fillId="0" borderId="2" xfId="33" applyNumberFormat="1" applyFont="1" applyFill="1" applyBorder="1" applyAlignment="1">
      <alignment vertical="center" wrapText="1"/>
    </xf>
    <xf numFmtId="3" fontId="13" fillId="0" borderId="18" xfId="33" applyNumberFormat="1" applyFont="1" applyFill="1" applyBorder="1" applyAlignment="1">
      <alignment vertical="center" wrapText="1"/>
    </xf>
    <xf numFmtId="0" fontId="13" fillId="0" borderId="14" xfId="33" applyNumberFormat="1" applyFont="1" applyFill="1" applyBorder="1" applyAlignment="1">
      <alignment horizontal="right" vertical="center"/>
    </xf>
    <xf numFmtId="0" fontId="15" fillId="9" borderId="23" xfId="33" applyFont="1" applyFill="1" applyBorder="1" applyAlignment="1">
      <alignment horizontal="centerContinuous" vertical="center" wrapText="1"/>
    </xf>
    <xf numFmtId="0" fontId="15" fillId="9" borderId="24" xfId="33" applyFont="1" applyFill="1" applyBorder="1" applyAlignment="1">
      <alignment horizontal="centerContinuous" vertical="center" wrapText="1"/>
    </xf>
    <xf numFmtId="0" fontId="15" fillId="8" borderId="25" xfId="33" applyFont="1" applyFill="1" applyBorder="1" applyAlignment="1">
      <alignment horizontal="centerContinuous" vertical="top"/>
    </xf>
    <xf numFmtId="0" fontId="15" fillId="8" borderId="17" xfId="33" applyFont="1" applyFill="1" applyBorder="1" applyAlignment="1">
      <alignment horizontal="centerContinuous" vertical="top"/>
    </xf>
    <xf numFmtId="0" fontId="6" fillId="4" borderId="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Continuous"/>
    </xf>
    <xf numFmtId="0" fontId="18" fillId="4" borderId="7" xfId="0" applyFont="1" applyFill="1" applyBorder="1" applyAlignment="1">
      <alignment horizontal="centerContinuous" vertical="center"/>
    </xf>
    <xf numFmtId="3" fontId="19" fillId="6" borderId="27" xfId="0" applyNumberFormat="1" applyFont="1" applyFill="1" applyBorder="1"/>
    <xf numFmtId="3" fontId="19" fillId="6" borderId="28" xfId="0" applyNumberFormat="1" applyFont="1" applyFill="1" applyBorder="1"/>
    <xf numFmtId="0" fontId="17" fillId="6" borderId="27" xfId="0" applyFont="1" applyFill="1" applyBorder="1" applyAlignment="1">
      <alignment horizontal="centerContinuous"/>
    </xf>
    <xf numFmtId="0" fontId="12" fillId="6" borderId="26" xfId="0" applyFont="1" applyFill="1" applyBorder="1" applyAlignment="1">
      <alignment horizontal="centerContinuous" vertical="center"/>
    </xf>
    <xf numFmtId="0" fontId="23" fillId="10" borderId="30" xfId="33" applyFont="1" applyFill="1" applyBorder="1" applyAlignment="1">
      <alignment horizontal="center" vertical="center" wrapText="1"/>
    </xf>
    <xf numFmtId="0" fontId="23" fillId="10" borderId="29" xfId="33" applyFont="1" applyFill="1" applyBorder="1" applyAlignment="1">
      <alignment horizontal="center" vertical="center" wrapText="1"/>
    </xf>
    <xf numFmtId="0" fontId="23" fillId="10" borderId="31" xfId="33" applyFont="1" applyFill="1" applyBorder="1" applyAlignment="1">
      <alignment horizontal="center" vertical="center" wrapText="1"/>
    </xf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20" xfId="33" applyFont="1" applyFill="1" applyBorder="1" applyAlignment="1">
      <alignment horizontal="center" vertical="center" textRotation="255"/>
    </xf>
    <xf numFmtId="0" fontId="22" fillId="10" borderId="30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0" fillId="10" borderId="30" xfId="33" applyFont="1" applyFill="1" applyBorder="1" applyAlignment="1">
      <alignment horizontal="center" vertical="center" wrapText="1"/>
    </xf>
    <xf numFmtId="0" fontId="20" fillId="10" borderId="29" xfId="33" applyFont="1" applyFill="1" applyBorder="1" applyAlignment="1">
      <alignment horizontal="center" vertical="center" wrapText="1"/>
    </xf>
    <xf numFmtId="0" fontId="20" fillId="10" borderId="31" xfId="33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1" fillId="10" borderId="30" xfId="0" applyFont="1" applyFill="1" applyBorder="1" applyAlignment="1">
      <alignment horizontal="center" wrapText="1"/>
    </xf>
    <xf numFmtId="0" fontId="21" fillId="10" borderId="29" xfId="0" applyFont="1" applyFill="1" applyBorder="1" applyAlignment="1">
      <alignment horizontal="center" wrapText="1"/>
    </xf>
    <xf numFmtId="0" fontId="21" fillId="10" borderId="3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10" borderId="31" xfId="0" applyFont="1" applyFill="1" applyBorder="1" applyAlignment="1">
      <alignment horizontal="center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zoomScale="80" zoomScaleNormal="80" zoomScaleSheetLayoutView="80" workbookViewId="0">
      <selection activeCell="D35" sqref="D35"/>
    </sheetView>
  </sheetViews>
  <sheetFormatPr defaultRowHeight="18" x14ac:dyDescent="0.25"/>
  <cols>
    <col min="1" max="1" width="12.5703125" style="34" customWidth="1"/>
    <col min="2" max="2" width="50.5703125" style="34" customWidth="1"/>
    <col min="3" max="3" width="19.85546875" style="34" customWidth="1"/>
    <col min="4" max="4" width="20.28515625" style="34" customWidth="1"/>
    <col min="5" max="5" width="22.42578125" style="34" customWidth="1"/>
    <col min="6" max="256" width="9.140625" style="34"/>
    <col min="257" max="257" width="9.7109375" style="34" customWidth="1"/>
    <col min="258" max="258" width="37.5703125" style="34" customWidth="1"/>
    <col min="259" max="259" width="16.5703125" style="34" customWidth="1"/>
    <col min="260" max="260" width="20.28515625" style="34" customWidth="1"/>
    <col min="261" max="261" width="21.140625" style="34" customWidth="1"/>
    <col min="262" max="512" width="9.140625" style="34"/>
    <col min="513" max="513" width="9.7109375" style="34" customWidth="1"/>
    <col min="514" max="514" width="37.5703125" style="34" customWidth="1"/>
    <col min="515" max="515" width="16.5703125" style="34" customWidth="1"/>
    <col min="516" max="516" width="20.28515625" style="34" customWidth="1"/>
    <col min="517" max="517" width="21.140625" style="34" customWidth="1"/>
    <col min="518" max="768" width="9.140625" style="34"/>
    <col min="769" max="769" width="9.7109375" style="34" customWidth="1"/>
    <col min="770" max="770" width="37.5703125" style="34" customWidth="1"/>
    <col min="771" max="771" width="16.5703125" style="34" customWidth="1"/>
    <col min="772" max="772" width="20.28515625" style="34" customWidth="1"/>
    <col min="773" max="773" width="21.140625" style="34" customWidth="1"/>
    <col min="774" max="1024" width="9.140625" style="34"/>
    <col min="1025" max="1025" width="9.7109375" style="34" customWidth="1"/>
    <col min="1026" max="1026" width="37.5703125" style="34" customWidth="1"/>
    <col min="1027" max="1027" width="16.5703125" style="34" customWidth="1"/>
    <col min="1028" max="1028" width="20.28515625" style="34" customWidth="1"/>
    <col min="1029" max="1029" width="21.140625" style="34" customWidth="1"/>
    <col min="1030" max="1280" width="9.140625" style="34"/>
    <col min="1281" max="1281" width="9.7109375" style="34" customWidth="1"/>
    <col min="1282" max="1282" width="37.5703125" style="34" customWidth="1"/>
    <col min="1283" max="1283" width="16.5703125" style="34" customWidth="1"/>
    <col min="1284" max="1284" width="20.28515625" style="34" customWidth="1"/>
    <col min="1285" max="1285" width="21.140625" style="34" customWidth="1"/>
    <col min="1286" max="1536" width="9.140625" style="34"/>
    <col min="1537" max="1537" width="9.7109375" style="34" customWidth="1"/>
    <col min="1538" max="1538" width="37.5703125" style="34" customWidth="1"/>
    <col min="1539" max="1539" width="16.5703125" style="34" customWidth="1"/>
    <col min="1540" max="1540" width="20.28515625" style="34" customWidth="1"/>
    <col min="1541" max="1541" width="21.140625" style="34" customWidth="1"/>
    <col min="1542" max="1792" width="9.140625" style="34"/>
    <col min="1793" max="1793" width="9.7109375" style="34" customWidth="1"/>
    <col min="1794" max="1794" width="37.5703125" style="34" customWidth="1"/>
    <col min="1795" max="1795" width="16.5703125" style="34" customWidth="1"/>
    <col min="1796" max="1796" width="20.28515625" style="34" customWidth="1"/>
    <col min="1797" max="1797" width="21.140625" style="34" customWidth="1"/>
    <col min="1798" max="2048" width="9.140625" style="34"/>
    <col min="2049" max="2049" width="9.7109375" style="34" customWidth="1"/>
    <col min="2050" max="2050" width="37.5703125" style="34" customWidth="1"/>
    <col min="2051" max="2051" width="16.5703125" style="34" customWidth="1"/>
    <col min="2052" max="2052" width="20.28515625" style="34" customWidth="1"/>
    <col min="2053" max="2053" width="21.140625" style="34" customWidth="1"/>
    <col min="2054" max="2304" width="9.140625" style="34"/>
    <col min="2305" max="2305" width="9.7109375" style="34" customWidth="1"/>
    <col min="2306" max="2306" width="37.5703125" style="34" customWidth="1"/>
    <col min="2307" max="2307" width="16.5703125" style="34" customWidth="1"/>
    <col min="2308" max="2308" width="20.28515625" style="34" customWidth="1"/>
    <col min="2309" max="2309" width="21.140625" style="34" customWidth="1"/>
    <col min="2310" max="2560" width="9.140625" style="34"/>
    <col min="2561" max="2561" width="9.7109375" style="34" customWidth="1"/>
    <col min="2562" max="2562" width="37.5703125" style="34" customWidth="1"/>
    <col min="2563" max="2563" width="16.5703125" style="34" customWidth="1"/>
    <col min="2564" max="2564" width="20.28515625" style="34" customWidth="1"/>
    <col min="2565" max="2565" width="21.140625" style="34" customWidth="1"/>
    <col min="2566" max="2816" width="9.140625" style="34"/>
    <col min="2817" max="2817" width="9.7109375" style="34" customWidth="1"/>
    <col min="2818" max="2818" width="37.5703125" style="34" customWidth="1"/>
    <col min="2819" max="2819" width="16.5703125" style="34" customWidth="1"/>
    <col min="2820" max="2820" width="20.28515625" style="34" customWidth="1"/>
    <col min="2821" max="2821" width="21.140625" style="34" customWidth="1"/>
    <col min="2822" max="3072" width="9.140625" style="34"/>
    <col min="3073" max="3073" width="9.7109375" style="34" customWidth="1"/>
    <col min="3074" max="3074" width="37.5703125" style="34" customWidth="1"/>
    <col min="3075" max="3075" width="16.5703125" style="34" customWidth="1"/>
    <col min="3076" max="3076" width="20.28515625" style="34" customWidth="1"/>
    <col min="3077" max="3077" width="21.140625" style="34" customWidth="1"/>
    <col min="3078" max="3328" width="9.140625" style="34"/>
    <col min="3329" max="3329" width="9.7109375" style="34" customWidth="1"/>
    <col min="3330" max="3330" width="37.5703125" style="34" customWidth="1"/>
    <col min="3331" max="3331" width="16.5703125" style="34" customWidth="1"/>
    <col min="3332" max="3332" width="20.28515625" style="34" customWidth="1"/>
    <col min="3333" max="3333" width="21.140625" style="34" customWidth="1"/>
    <col min="3334" max="3584" width="9.140625" style="34"/>
    <col min="3585" max="3585" width="9.7109375" style="34" customWidth="1"/>
    <col min="3586" max="3586" width="37.5703125" style="34" customWidth="1"/>
    <col min="3587" max="3587" width="16.5703125" style="34" customWidth="1"/>
    <col min="3588" max="3588" width="20.28515625" style="34" customWidth="1"/>
    <col min="3589" max="3589" width="21.140625" style="34" customWidth="1"/>
    <col min="3590" max="3840" width="9.140625" style="34"/>
    <col min="3841" max="3841" width="9.7109375" style="34" customWidth="1"/>
    <col min="3842" max="3842" width="37.5703125" style="34" customWidth="1"/>
    <col min="3843" max="3843" width="16.5703125" style="34" customWidth="1"/>
    <col min="3844" max="3844" width="20.28515625" style="34" customWidth="1"/>
    <col min="3845" max="3845" width="21.140625" style="34" customWidth="1"/>
    <col min="3846" max="4096" width="9.140625" style="34"/>
    <col min="4097" max="4097" width="9.7109375" style="34" customWidth="1"/>
    <col min="4098" max="4098" width="37.5703125" style="34" customWidth="1"/>
    <col min="4099" max="4099" width="16.5703125" style="34" customWidth="1"/>
    <col min="4100" max="4100" width="20.28515625" style="34" customWidth="1"/>
    <col min="4101" max="4101" width="21.140625" style="34" customWidth="1"/>
    <col min="4102" max="4352" width="9.140625" style="34"/>
    <col min="4353" max="4353" width="9.7109375" style="34" customWidth="1"/>
    <col min="4354" max="4354" width="37.5703125" style="34" customWidth="1"/>
    <col min="4355" max="4355" width="16.5703125" style="34" customWidth="1"/>
    <col min="4356" max="4356" width="20.28515625" style="34" customWidth="1"/>
    <col min="4357" max="4357" width="21.140625" style="34" customWidth="1"/>
    <col min="4358" max="4608" width="9.140625" style="34"/>
    <col min="4609" max="4609" width="9.7109375" style="34" customWidth="1"/>
    <col min="4610" max="4610" width="37.5703125" style="34" customWidth="1"/>
    <col min="4611" max="4611" width="16.5703125" style="34" customWidth="1"/>
    <col min="4612" max="4612" width="20.28515625" style="34" customWidth="1"/>
    <col min="4613" max="4613" width="21.140625" style="34" customWidth="1"/>
    <col min="4614" max="4864" width="9.140625" style="34"/>
    <col min="4865" max="4865" width="9.7109375" style="34" customWidth="1"/>
    <col min="4866" max="4866" width="37.5703125" style="34" customWidth="1"/>
    <col min="4867" max="4867" width="16.5703125" style="34" customWidth="1"/>
    <col min="4868" max="4868" width="20.28515625" style="34" customWidth="1"/>
    <col min="4869" max="4869" width="21.140625" style="34" customWidth="1"/>
    <col min="4870" max="5120" width="9.140625" style="34"/>
    <col min="5121" max="5121" width="9.7109375" style="34" customWidth="1"/>
    <col min="5122" max="5122" width="37.5703125" style="34" customWidth="1"/>
    <col min="5123" max="5123" width="16.5703125" style="34" customWidth="1"/>
    <col min="5124" max="5124" width="20.28515625" style="34" customWidth="1"/>
    <col min="5125" max="5125" width="21.140625" style="34" customWidth="1"/>
    <col min="5126" max="5376" width="9.140625" style="34"/>
    <col min="5377" max="5377" width="9.7109375" style="34" customWidth="1"/>
    <col min="5378" max="5378" width="37.5703125" style="34" customWidth="1"/>
    <col min="5379" max="5379" width="16.5703125" style="34" customWidth="1"/>
    <col min="5380" max="5380" width="20.28515625" style="34" customWidth="1"/>
    <col min="5381" max="5381" width="21.140625" style="34" customWidth="1"/>
    <col min="5382" max="5632" width="9.140625" style="34"/>
    <col min="5633" max="5633" width="9.7109375" style="34" customWidth="1"/>
    <col min="5634" max="5634" width="37.5703125" style="34" customWidth="1"/>
    <col min="5635" max="5635" width="16.5703125" style="34" customWidth="1"/>
    <col min="5636" max="5636" width="20.28515625" style="34" customWidth="1"/>
    <col min="5637" max="5637" width="21.140625" style="34" customWidth="1"/>
    <col min="5638" max="5888" width="9.140625" style="34"/>
    <col min="5889" max="5889" width="9.7109375" style="34" customWidth="1"/>
    <col min="5890" max="5890" width="37.5703125" style="34" customWidth="1"/>
    <col min="5891" max="5891" width="16.5703125" style="34" customWidth="1"/>
    <col min="5892" max="5892" width="20.28515625" style="34" customWidth="1"/>
    <col min="5893" max="5893" width="21.140625" style="34" customWidth="1"/>
    <col min="5894" max="6144" width="9.140625" style="34"/>
    <col min="6145" max="6145" width="9.7109375" style="34" customWidth="1"/>
    <col min="6146" max="6146" width="37.5703125" style="34" customWidth="1"/>
    <col min="6147" max="6147" width="16.5703125" style="34" customWidth="1"/>
    <col min="6148" max="6148" width="20.28515625" style="34" customWidth="1"/>
    <col min="6149" max="6149" width="21.140625" style="34" customWidth="1"/>
    <col min="6150" max="6400" width="9.140625" style="34"/>
    <col min="6401" max="6401" width="9.7109375" style="34" customWidth="1"/>
    <col min="6402" max="6402" width="37.5703125" style="34" customWidth="1"/>
    <col min="6403" max="6403" width="16.5703125" style="34" customWidth="1"/>
    <col min="6404" max="6404" width="20.28515625" style="34" customWidth="1"/>
    <col min="6405" max="6405" width="21.140625" style="34" customWidth="1"/>
    <col min="6406" max="6656" width="9.140625" style="34"/>
    <col min="6657" max="6657" width="9.7109375" style="34" customWidth="1"/>
    <col min="6658" max="6658" width="37.5703125" style="34" customWidth="1"/>
    <col min="6659" max="6659" width="16.5703125" style="34" customWidth="1"/>
    <col min="6660" max="6660" width="20.28515625" style="34" customWidth="1"/>
    <col min="6661" max="6661" width="21.140625" style="34" customWidth="1"/>
    <col min="6662" max="6912" width="9.140625" style="34"/>
    <col min="6913" max="6913" width="9.7109375" style="34" customWidth="1"/>
    <col min="6914" max="6914" width="37.5703125" style="34" customWidth="1"/>
    <col min="6915" max="6915" width="16.5703125" style="34" customWidth="1"/>
    <col min="6916" max="6916" width="20.28515625" style="34" customWidth="1"/>
    <col min="6917" max="6917" width="21.140625" style="34" customWidth="1"/>
    <col min="6918" max="7168" width="9.140625" style="34"/>
    <col min="7169" max="7169" width="9.7109375" style="34" customWidth="1"/>
    <col min="7170" max="7170" width="37.5703125" style="34" customWidth="1"/>
    <col min="7171" max="7171" width="16.5703125" style="34" customWidth="1"/>
    <col min="7172" max="7172" width="20.28515625" style="34" customWidth="1"/>
    <col min="7173" max="7173" width="21.140625" style="34" customWidth="1"/>
    <col min="7174" max="7424" width="9.140625" style="34"/>
    <col min="7425" max="7425" width="9.7109375" style="34" customWidth="1"/>
    <col min="7426" max="7426" width="37.5703125" style="34" customWidth="1"/>
    <col min="7427" max="7427" width="16.5703125" style="34" customWidth="1"/>
    <col min="7428" max="7428" width="20.28515625" style="34" customWidth="1"/>
    <col min="7429" max="7429" width="21.140625" style="34" customWidth="1"/>
    <col min="7430" max="7680" width="9.140625" style="34"/>
    <col min="7681" max="7681" width="9.7109375" style="34" customWidth="1"/>
    <col min="7682" max="7682" width="37.5703125" style="34" customWidth="1"/>
    <col min="7683" max="7683" width="16.5703125" style="34" customWidth="1"/>
    <col min="7684" max="7684" width="20.28515625" style="34" customWidth="1"/>
    <col min="7685" max="7685" width="21.140625" style="34" customWidth="1"/>
    <col min="7686" max="7936" width="9.140625" style="34"/>
    <col min="7937" max="7937" width="9.7109375" style="34" customWidth="1"/>
    <col min="7938" max="7938" width="37.5703125" style="34" customWidth="1"/>
    <col min="7939" max="7939" width="16.5703125" style="34" customWidth="1"/>
    <col min="7940" max="7940" width="20.28515625" style="34" customWidth="1"/>
    <col min="7941" max="7941" width="21.140625" style="34" customWidth="1"/>
    <col min="7942" max="8192" width="9.140625" style="34"/>
    <col min="8193" max="8193" width="9.7109375" style="34" customWidth="1"/>
    <col min="8194" max="8194" width="37.5703125" style="34" customWidth="1"/>
    <col min="8195" max="8195" width="16.5703125" style="34" customWidth="1"/>
    <col min="8196" max="8196" width="20.28515625" style="34" customWidth="1"/>
    <col min="8197" max="8197" width="21.140625" style="34" customWidth="1"/>
    <col min="8198" max="8448" width="9.140625" style="34"/>
    <col min="8449" max="8449" width="9.7109375" style="34" customWidth="1"/>
    <col min="8450" max="8450" width="37.5703125" style="34" customWidth="1"/>
    <col min="8451" max="8451" width="16.5703125" style="34" customWidth="1"/>
    <col min="8452" max="8452" width="20.28515625" style="34" customWidth="1"/>
    <col min="8453" max="8453" width="21.140625" style="34" customWidth="1"/>
    <col min="8454" max="8704" width="9.140625" style="34"/>
    <col min="8705" max="8705" width="9.7109375" style="34" customWidth="1"/>
    <col min="8706" max="8706" width="37.5703125" style="34" customWidth="1"/>
    <col min="8707" max="8707" width="16.5703125" style="34" customWidth="1"/>
    <col min="8708" max="8708" width="20.28515625" style="34" customWidth="1"/>
    <col min="8709" max="8709" width="21.140625" style="34" customWidth="1"/>
    <col min="8710" max="8960" width="9.140625" style="34"/>
    <col min="8961" max="8961" width="9.7109375" style="34" customWidth="1"/>
    <col min="8962" max="8962" width="37.5703125" style="34" customWidth="1"/>
    <col min="8963" max="8963" width="16.5703125" style="34" customWidth="1"/>
    <col min="8964" max="8964" width="20.28515625" style="34" customWidth="1"/>
    <col min="8965" max="8965" width="21.140625" style="34" customWidth="1"/>
    <col min="8966" max="9216" width="9.140625" style="34"/>
    <col min="9217" max="9217" width="9.7109375" style="34" customWidth="1"/>
    <col min="9218" max="9218" width="37.5703125" style="34" customWidth="1"/>
    <col min="9219" max="9219" width="16.5703125" style="34" customWidth="1"/>
    <col min="9220" max="9220" width="20.28515625" style="34" customWidth="1"/>
    <col min="9221" max="9221" width="21.140625" style="34" customWidth="1"/>
    <col min="9222" max="9472" width="9.140625" style="34"/>
    <col min="9473" max="9473" width="9.7109375" style="34" customWidth="1"/>
    <col min="9474" max="9474" width="37.5703125" style="34" customWidth="1"/>
    <col min="9475" max="9475" width="16.5703125" style="34" customWidth="1"/>
    <col min="9476" max="9476" width="20.28515625" style="34" customWidth="1"/>
    <col min="9477" max="9477" width="21.140625" style="34" customWidth="1"/>
    <col min="9478" max="9728" width="9.140625" style="34"/>
    <col min="9729" max="9729" width="9.7109375" style="34" customWidth="1"/>
    <col min="9730" max="9730" width="37.5703125" style="34" customWidth="1"/>
    <col min="9731" max="9731" width="16.5703125" style="34" customWidth="1"/>
    <col min="9732" max="9732" width="20.28515625" style="34" customWidth="1"/>
    <col min="9733" max="9733" width="21.140625" style="34" customWidth="1"/>
    <col min="9734" max="9984" width="9.140625" style="34"/>
    <col min="9985" max="9985" width="9.7109375" style="34" customWidth="1"/>
    <col min="9986" max="9986" width="37.5703125" style="34" customWidth="1"/>
    <col min="9987" max="9987" width="16.5703125" style="34" customWidth="1"/>
    <col min="9988" max="9988" width="20.28515625" style="34" customWidth="1"/>
    <col min="9989" max="9989" width="21.140625" style="34" customWidth="1"/>
    <col min="9990" max="10240" width="9.140625" style="34"/>
    <col min="10241" max="10241" width="9.7109375" style="34" customWidth="1"/>
    <col min="10242" max="10242" width="37.5703125" style="34" customWidth="1"/>
    <col min="10243" max="10243" width="16.5703125" style="34" customWidth="1"/>
    <col min="10244" max="10244" width="20.28515625" style="34" customWidth="1"/>
    <col min="10245" max="10245" width="21.140625" style="34" customWidth="1"/>
    <col min="10246" max="10496" width="9.140625" style="34"/>
    <col min="10497" max="10497" width="9.7109375" style="34" customWidth="1"/>
    <col min="10498" max="10498" width="37.5703125" style="34" customWidth="1"/>
    <col min="10499" max="10499" width="16.5703125" style="34" customWidth="1"/>
    <col min="10500" max="10500" width="20.28515625" style="34" customWidth="1"/>
    <col min="10501" max="10501" width="21.140625" style="34" customWidth="1"/>
    <col min="10502" max="10752" width="9.140625" style="34"/>
    <col min="10753" max="10753" width="9.7109375" style="34" customWidth="1"/>
    <col min="10754" max="10754" width="37.5703125" style="34" customWidth="1"/>
    <col min="10755" max="10755" width="16.5703125" style="34" customWidth="1"/>
    <col min="10756" max="10756" width="20.28515625" style="34" customWidth="1"/>
    <col min="10757" max="10757" width="21.140625" style="34" customWidth="1"/>
    <col min="10758" max="11008" width="9.140625" style="34"/>
    <col min="11009" max="11009" width="9.7109375" style="34" customWidth="1"/>
    <col min="11010" max="11010" width="37.5703125" style="34" customWidth="1"/>
    <col min="11011" max="11011" width="16.5703125" style="34" customWidth="1"/>
    <col min="11012" max="11012" width="20.28515625" style="34" customWidth="1"/>
    <col min="11013" max="11013" width="21.140625" style="34" customWidth="1"/>
    <col min="11014" max="11264" width="9.140625" style="34"/>
    <col min="11265" max="11265" width="9.7109375" style="34" customWidth="1"/>
    <col min="11266" max="11266" width="37.5703125" style="34" customWidth="1"/>
    <col min="11267" max="11267" width="16.5703125" style="34" customWidth="1"/>
    <col min="11268" max="11268" width="20.28515625" style="34" customWidth="1"/>
    <col min="11269" max="11269" width="21.140625" style="34" customWidth="1"/>
    <col min="11270" max="11520" width="9.140625" style="34"/>
    <col min="11521" max="11521" width="9.7109375" style="34" customWidth="1"/>
    <col min="11522" max="11522" width="37.5703125" style="34" customWidth="1"/>
    <col min="11523" max="11523" width="16.5703125" style="34" customWidth="1"/>
    <col min="11524" max="11524" width="20.28515625" style="34" customWidth="1"/>
    <col min="11525" max="11525" width="21.140625" style="34" customWidth="1"/>
    <col min="11526" max="11776" width="9.140625" style="34"/>
    <col min="11777" max="11777" width="9.7109375" style="34" customWidth="1"/>
    <col min="11778" max="11778" width="37.5703125" style="34" customWidth="1"/>
    <col min="11779" max="11779" width="16.5703125" style="34" customWidth="1"/>
    <col min="11780" max="11780" width="20.28515625" style="34" customWidth="1"/>
    <col min="11781" max="11781" width="21.140625" style="34" customWidth="1"/>
    <col min="11782" max="12032" width="9.140625" style="34"/>
    <col min="12033" max="12033" width="9.7109375" style="34" customWidth="1"/>
    <col min="12034" max="12034" width="37.5703125" style="34" customWidth="1"/>
    <col min="12035" max="12035" width="16.5703125" style="34" customWidth="1"/>
    <col min="12036" max="12036" width="20.28515625" style="34" customWidth="1"/>
    <col min="12037" max="12037" width="21.140625" style="34" customWidth="1"/>
    <col min="12038" max="12288" width="9.140625" style="34"/>
    <col min="12289" max="12289" width="9.7109375" style="34" customWidth="1"/>
    <col min="12290" max="12290" width="37.5703125" style="34" customWidth="1"/>
    <col min="12291" max="12291" width="16.5703125" style="34" customWidth="1"/>
    <col min="12292" max="12292" width="20.28515625" style="34" customWidth="1"/>
    <col min="12293" max="12293" width="21.140625" style="34" customWidth="1"/>
    <col min="12294" max="12544" width="9.140625" style="34"/>
    <col min="12545" max="12545" width="9.7109375" style="34" customWidth="1"/>
    <col min="12546" max="12546" width="37.5703125" style="34" customWidth="1"/>
    <col min="12547" max="12547" width="16.5703125" style="34" customWidth="1"/>
    <col min="12548" max="12548" width="20.28515625" style="34" customWidth="1"/>
    <col min="12549" max="12549" width="21.140625" style="34" customWidth="1"/>
    <col min="12550" max="12800" width="9.140625" style="34"/>
    <col min="12801" max="12801" width="9.7109375" style="34" customWidth="1"/>
    <col min="12802" max="12802" width="37.5703125" style="34" customWidth="1"/>
    <col min="12803" max="12803" width="16.5703125" style="34" customWidth="1"/>
    <col min="12804" max="12804" width="20.28515625" style="34" customWidth="1"/>
    <col min="12805" max="12805" width="21.140625" style="34" customWidth="1"/>
    <col min="12806" max="13056" width="9.140625" style="34"/>
    <col min="13057" max="13057" width="9.7109375" style="34" customWidth="1"/>
    <col min="13058" max="13058" width="37.5703125" style="34" customWidth="1"/>
    <col min="13059" max="13059" width="16.5703125" style="34" customWidth="1"/>
    <col min="13060" max="13060" width="20.28515625" style="34" customWidth="1"/>
    <col min="13061" max="13061" width="21.140625" style="34" customWidth="1"/>
    <col min="13062" max="13312" width="9.140625" style="34"/>
    <col min="13313" max="13313" width="9.7109375" style="34" customWidth="1"/>
    <col min="13314" max="13314" width="37.5703125" style="34" customWidth="1"/>
    <col min="13315" max="13315" width="16.5703125" style="34" customWidth="1"/>
    <col min="13316" max="13316" width="20.28515625" style="34" customWidth="1"/>
    <col min="13317" max="13317" width="21.140625" style="34" customWidth="1"/>
    <col min="13318" max="13568" width="9.140625" style="34"/>
    <col min="13569" max="13569" width="9.7109375" style="34" customWidth="1"/>
    <col min="13570" max="13570" width="37.5703125" style="34" customWidth="1"/>
    <col min="13571" max="13571" width="16.5703125" style="34" customWidth="1"/>
    <col min="13572" max="13572" width="20.28515625" style="34" customWidth="1"/>
    <col min="13573" max="13573" width="21.140625" style="34" customWidth="1"/>
    <col min="13574" max="13824" width="9.140625" style="34"/>
    <col min="13825" max="13825" width="9.7109375" style="34" customWidth="1"/>
    <col min="13826" max="13826" width="37.5703125" style="34" customWidth="1"/>
    <col min="13827" max="13827" width="16.5703125" style="34" customWidth="1"/>
    <col min="13828" max="13828" width="20.28515625" style="34" customWidth="1"/>
    <col min="13829" max="13829" width="21.140625" style="34" customWidth="1"/>
    <col min="13830" max="14080" width="9.140625" style="34"/>
    <col min="14081" max="14081" width="9.7109375" style="34" customWidth="1"/>
    <col min="14082" max="14082" width="37.5703125" style="34" customWidth="1"/>
    <col min="14083" max="14083" width="16.5703125" style="34" customWidth="1"/>
    <col min="14084" max="14084" width="20.28515625" style="34" customWidth="1"/>
    <col min="14085" max="14085" width="21.140625" style="34" customWidth="1"/>
    <col min="14086" max="14336" width="9.140625" style="34"/>
    <col min="14337" max="14337" width="9.7109375" style="34" customWidth="1"/>
    <col min="14338" max="14338" width="37.5703125" style="34" customWidth="1"/>
    <col min="14339" max="14339" width="16.5703125" style="34" customWidth="1"/>
    <col min="14340" max="14340" width="20.28515625" style="34" customWidth="1"/>
    <col min="14341" max="14341" width="21.140625" style="34" customWidth="1"/>
    <col min="14342" max="14592" width="9.140625" style="34"/>
    <col min="14593" max="14593" width="9.7109375" style="34" customWidth="1"/>
    <col min="14594" max="14594" width="37.5703125" style="34" customWidth="1"/>
    <col min="14595" max="14595" width="16.5703125" style="34" customWidth="1"/>
    <col min="14596" max="14596" width="20.28515625" style="34" customWidth="1"/>
    <col min="14597" max="14597" width="21.140625" style="34" customWidth="1"/>
    <col min="14598" max="14848" width="9.140625" style="34"/>
    <col min="14849" max="14849" width="9.7109375" style="34" customWidth="1"/>
    <col min="14850" max="14850" width="37.5703125" style="34" customWidth="1"/>
    <col min="14851" max="14851" width="16.5703125" style="34" customWidth="1"/>
    <col min="14852" max="14852" width="20.28515625" style="34" customWidth="1"/>
    <col min="14853" max="14853" width="21.140625" style="34" customWidth="1"/>
    <col min="14854" max="15104" width="9.140625" style="34"/>
    <col min="15105" max="15105" width="9.7109375" style="34" customWidth="1"/>
    <col min="15106" max="15106" width="37.5703125" style="34" customWidth="1"/>
    <col min="15107" max="15107" width="16.5703125" style="34" customWidth="1"/>
    <col min="15108" max="15108" width="20.28515625" style="34" customWidth="1"/>
    <col min="15109" max="15109" width="21.140625" style="34" customWidth="1"/>
    <col min="15110" max="15360" width="9.140625" style="34"/>
    <col min="15361" max="15361" width="9.7109375" style="34" customWidth="1"/>
    <col min="15362" max="15362" width="37.5703125" style="34" customWidth="1"/>
    <col min="15363" max="15363" width="16.5703125" style="34" customWidth="1"/>
    <col min="15364" max="15364" width="20.28515625" style="34" customWidth="1"/>
    <col min="15365" max="15365" width="21.140625" style="34" customWidth="1"/>
    <col min="15366" max="15616" width="9.140625" style="34"/>
    <col min="15617" max="15617" width="9.7109375" style="34" customWidth="1"/>
    <col min="15618" max="15618" width="37.5703125" style="34" customWidth="1"/>
    <col min="15619" max="15619" width="16.5703125" style="34" customWidth="1"/>
    <col min="15620" max="15620" width="20.28515625" style="34" customWidth="1"/>
    <col min="15621" max="15621" width="21.140625" style="34" customWidth="1"/>
    <col min="15622" max="15872" width="9.140625" style="34"/>
    <col min="15873" max="15873" width="9.7109375" style="34" customWidth="1"/>
    <col min="15874" max="15874" width="37.5703125" style="34" customWidth="1"/>
    <col min="15875" max="15875" width="16.5703125" style="34" customWidth="1"/>
    <col min="15876" max="15876" width="20.28515625" style="34" customWidth="1"/>
    <col min="15877" max="15877" width="21.140625" style="34" customWidth="1"/>
    <col min="15878" max="16128" width="9.140625" style="34"/>
    <col min="16129" max="16129" width="9.7109375" style="34" customWidth="1"/>
    <col min="16130" max="16130" width="37.5703125" style="34" customWidth="1"/>
    <col min="16131" max="16131" width="16.5703125" style="34" customWidth="1"/>
    <col min="16132" max="16132" width="20.28515625" style="34" customWidth="1"/>
    <col min="16133" max="16133" width="21.140625" style="34" customWidth="1"/>
    <col min="16134" max="16384" width="9.140625" style="34"/>
  </cols>
  <sheetData>
    <row r="1" spans="1:7" ht="41.25" customHeight="1" x14ac:dyDescent="0.25">
      <c r="A1" s="73" t="s">
        <v>347</v>
      </c>
      <c r="B1" s="74"/>
      <c r="C1" s="74"/>
      <c r="D1" s="74"/>
      <c r="E1" s="75"/>
    </row>
    <row r="2" spans="1:7" ht="44.25" customHeight="1" x14ac:dyDescent="0.25">
      <c r="A2" s="44"/>
      <c r="B2" s="47" t="s">
        <v>320</v>
      </c>
      <c r="C2" s="47" t="s">
        <v>0</v>
      </c>
      <c r="D2" s="47" t="s">
        <v>1</v>
      </c>
      <c r="E2" s="48" t="s">
        <v>321</v>
      </c>
    </row>
    <row r="3" spans="1:7" s="36" customFormat="1" ht="30" customHeight="1" x14ac:dyDescent="0.25">
      <c r="A3" s="78" t="s">
        <v>322</v>
      </c>
      <c r="B3" s="35" t="s">
        <v>323</v>
      </c>
      <c r="C3" s="50">
        <v>57513</v>
      </c>
      <c r="D3" s="50">
        <v>53869.000000000007</v>
      </c>
      <c r="E3" s="51">
        <v>111382.00000000001</v>
      </c>
    </row>
    <row r="4" spans="1:7" s="36" customFormat="1" ht="30" customHeight="1" x14ac:dyDescent="0.25">
      <c r="A4" s="79"/>
      <c r="B4" s="37" t="s">
        <v>329</v>
      </c>
      <c r="C4" s="54">
        <v>37037.999999999993</v>
      </c>
      <c r="D4" s="54">
        <v>34510.000000000007</v>
      </c>
      <c r="E4" s="55">
        <v>71548</v>
      </c>
    </row>
    <row r="5" spans="1:7" s="36" customFormat="1" ht="30" customHeight="1" x14ac:dyDescent="0.25">
      <c r="A5" s="79"/>
      <c r="B5" s="37" t="s">
        <v>326</v>
      </c>
      <c r="C5" s="52">
        <v>31043.999999999978</v>
      </c>
      <c r="D5" s="52">
        <v>30696</v>
      </c>
      <c r="E5" s="53">
        <v>61739.999999999935</v>
      </c>
    </row>
    <row r="6" spans="1:7" s="36" customFormat="1" ht="30" customHeight="1" x14ac:dyDescent="0.25">
      <c r="A6" s="79"/>
      <c r="B6" s="37" t="s">
        <v>328</v>
      </c>
      <c r="C6" s="52">
        <v>24760</v>
      </c>
      <c r="D6" s="52">
        <v>30059.000000000004</v>
      </c>
      <c r="E6" s="53">
        <v>54818.999999999971</v>
      </c>
      <c r="G6" s="38"/>
    </row>
    <row r="7" spans="1:7" s="36" customFormat="1" ht="30" customHeight="1" x14ac:dyDescent="0.25">
      <c r="A7" s="79"/>
      <c r="B7" s="37" t="s">
        <v>327</v>
      </c>
      <c r="C7" s="52">
        <v>17590.999999999996</v>
      </c>
      <c r="D7" s="52">
        <v>18643</v>
      </c>
      <c r="E7" s="53">
        <v>36233.999999999985</v>
      </c>
    </row>
    <row r="8" spans="1:7" s="39" customFormat="1" ht="30" customHeight="1" x14ac:dyDescent="0.25">
      <c r="A8" s="79"/>
      <c r="B8" s="37" t="s">
        <v>331</v>
      </c>
      <c r="C8" s="52">
        <v>6507.0000000000018</v>
      </c>
      <c r="D8" s="52">
        <v>6449.9999999999991</v>
      </c>
      <c r="E8" s="53">
        <v>12956.999999999995</v>
      </c>
    </row>
    <row r="9" spans="1:7" s="39" customFormat="1" ht="30" customHeight="1" x14ac:dyDescent="0.25">
      <c r="A9" s="79"/>
      <c r="B9" s="37" t="s">
        <v>325</v>
      </c>
      <c r="C9" s="52">
        <v>881</v>
      </c>
      <c r="D9" s="52">
        <v>5416.9999999999982</v>
      </c>
      <c r="E9" s="53">
        <v>6297.9999999999991</v>
      </c>
    </row>
    <row r="10" spans="1:7" s="36" customFormat="1" ht="30" customHeight="1" x14ac:dyDescent="0.25">
      <c r="A10" s="79"/>
      <c r="B10" s="35" t="s">
        <v>324</v>
      </c>
      <c r="C10" s="58">
        <v>31</v>
      </c>
      <c r="D10" s="50">
        <v>3319.9999999999991</v>
      </c>
      <c r="E10" s="51">
        <v>3350.9999999999986</v>
      </c>
    </row>
    <row r="11" spans="1:7" s="36" customFormat="1" ht="30" customHeight="1" x14ac:dyDescent="0.25">
      <c r="A11" s="79"/>
      <c r="B11" s="37" t="s">
        <v>330</v>
      </c>
      <c r="C11" s="56">
        <v>291</v>
      </c>
      <c r="D11" s="56">
        <v>280.99999999999994</v>
      </c>
      <c r="E11" s="57">
        <v>572</v>
      </c>
    </row>
    <row r="12" spans="1:7" ht="30" customHeight="1" x14ac:dyDescent="0.25">
      <c r="A12" s="80"/>
      <c r="B12" s="40" t="s">
        <v>332</v>
      </c>
      <c r="C12" s="41">
        <f>SUM(C3:C11)</f>
        <v>175655.99999999997</v>
      </c>
      <c r="D12" s="41">
        <f t="shared" ref="D12:E12" si="0">SUM(D3:D11)</f>
        <v>183245.00000000003</v>
      </c>
      <c r="E12" s="41">
        <f t="shared" si="0"/>
        <v>358900.99999999988</v>
      </c>
    </row>
    <row r="13" spans="1:7" s="36" customFormat="1" ht="37.5" customHeight="1" x14ac:dyDescent="0.25">
      <c r="A13" s="76" t="s">
        <v>333</v>
      </c>
      <c r="B13" s="37" t="s">
        <v>337</v>
      </c>
      <c r="C13" s="52">
        <v>9490.0000000000018</v>
      </c>
      <c r="D13" s="52">
        <v>9239.0000000000018</v>
      </c>
      <c r="E13" s="53">
        <v>18729.000000000007</v>
      </c>
    </row>
    <row r="14" spans="1:7" s="36" customFormat="1" ht="37.5" customHeight="1" x14ac:dyDescent="0.25">
      <c r="A14" s="76"/>
      <c r="B14" s="37" t="s">
        <v>336</v>
      </c>
      <c r="C14" s="52">
        <v>4921</v>
      </c>
      <c r="D14" s="52">
        <v>3846.9999999999995</v>
      </c>
      <c r="E14" s="53">
        <v>8768.0000000000018</v>
      </c>
    </row>
    <row r="15" spans="1:7" s="36" customFormat="1" ht="37.5" customHeight="1" x14ac:dyDescent="0.25">
      <c r="A15" s="76"/>
      <c r="B15" s="37" t="s">
        <v>335</v>
      </c>
      <c r="C15" s="52">
        <v>3040</v>
      </c>
      <c r="D15" s="52">
        <v>2863</v>
      </c>
      <c r="E15" s="53">
        <v>5902.9999999999982</v>
      </c>
    </row>
    <row r="16" spans="1:7" s="36" customFormat="1" ht="37.5" customHeight="1" x14ac:dyDescent="0.25">
      <c r="A16" s="76"/>
      <c r="B16" s="37" t="s">
        <v>334</v>
      </c>
      <c r="C16" s="52">
        <v>1568.0000000000005</v>
      </c>
      <c r="D16" s="52">
        <v>1845.0000000000002</v>
      </c>
      <c r="E16" s="53">
        <v>3413.0000000000018</v>
      </c>
    </row>
    <row r="17" spans="1:5" ht="33" customHeight="1" x14ac:dyDescent="0.25">
      <c r="A17" s="76"/>
      <c r="B17" s="40" t="s">
        <v>332</v>
      </c>
      <c r="C17" s="41">
        <f>SUM(C13:C16)</f>
        <v>19019</v>
      </c>
      <c r="D17" s="41">
        <f t="shared" ref="D17:E17" si="1">SUM(D13:D16)</f>
        <v>17794.000000000004</v>
      </c>
      <c r="E17" s="41">
        <f t="shared" si="1"/>
        <v>36813.000000000007</v>
      </c>
    </row>
    <row r="18" spans="1:5" s="36" customFormat="1" ht="30" customHeight="1" x14ac:dyDescent="0.25">
      <c r="A18" s="76" t="s">
        <v>338</v>
      </c>
      <c r="B18" s="37" t="s">
        <v>342</v>
      </c>
      <c r="C18" s="52">
        <v>11632.000000000004</v>
      </c>
      <c r="D18" s="52">
        <v>11672.000000000002</v>
      </c>
      <c r="E18" s="53">
        <v>23304</v>
      </c>
    </row>
    <row r="19" spans="1:5" s="36" customFormat="1" ht="30" customHeight="1" x14ac:dyDescent="0.25">
      <c r="A19" s="76"/>
      <c r="B19" s="37" t="s">
        <v>339</v>
      </c>
      <c r="C19" s="52">
        <v>8248.0000000000036</v>
      </c>
      <c r="D19" s="52">
        <v>8331.9999999999964</v>
      </c>
      <c r="E19" s="53">
        <v>16579.999999999993</v>
      </c>
    </row>
    <row r="20" spans="1:5" s="36" customFormat="1" ht="30" customHeight="1" x14ac:dyDescent="0.25">
      <c r="A20" s="76"/>
      <c r="B20" s="37" t="s">
        <v>340</v>
      </c>
      <c r="C20" s="52">
        <v>6903.9999999999991</v>
      </c>
      <c r="D20" s="52">
        <v>6626</v>
      </c>
      <c r="E20" s="53">
        <v>13530.000000000002</v>
      </c>
    </row>
    <row r="21" spans="1:5" s="36" customFormat="1" ht="30" customHeight="1" x14ac:dyDescent="0.25">
      <c r="A21" s="76"/>
      <c r="B21" s="37" t="s">
        <v>343</v>
      </c>
      <c r="C21" s="52">
        <v>4801.9999999999991</v>
      </c>
      <c r="D21" s="52">
        <v>5443.9999999999991</v>
      </c>
      <c r="E21" s="53">
        <v>10245.999999999996</v>
      </c>
    </row>
    <row r="22" spans="1:5" s="36" customFormat="1" ht="30" customHeight="1" x14ac:dyDescent="0.25">
      <c r="A22" s="76"/>
      <c r="B22" s="37" t="s">
        <v>344</v>
      </c>
      <c r="C22" s="52">
        <v>2926.9999999999995</v>
      </c>
      <c r="D22" s="52">
        <v>3555.9999999999995</v>
      </c>
      <c r="E22" s="53">
        <v>6482.9999999999982</v>
      </c>
    </row>
    <row r="23" spans="1:5" s="36" customFormat="1" ht="30" customHeight="1" x14ac:dyDescent="0.25">
      <c r="A23" s="76"/>
      <c r="B23" s="37" t="s">
        <v>341</v>
      </c>
      <c r="C23" s="52">
        <v>567</v>
      </c>
      <c r="D23" s="52">
        <v>880.99999999999989</v>
      </c>
      <c r="E23" s="53">
        <v>1448.0000000000002</v>
      </c>
    </row>
    <row r="24" spans="1:5" ht="30" customHeight="1" x14ac:dyDescent="0.25">
      <c r="A24" s="77"/>
      <c r="B24" s="40" t="s">
        <v>332</v>
      </c>
      <c r="C24" s="41">
        <f>SUM(C18:C23)</f>
        <v>35080.000000000007</v>
      </c>
      <c r="D24" s="41">
        <f t="shared" ref="D24:E24" si="2">SUM(D18:D23)</f>
        <v>36511</v>
      </c>
      <c r="E24" s="41">
        <f t="shared" si="2"/>
        <v>71590.999999999985</v>
      </c>
    </row>
    <row r="25" spans="1:5" x14ac:dyDescent="0.25">
      <c r="A25" s="61" t="s">
        <v>92</v>
      </c>
      <c r="B25" s="62"/>
      <c r="C25" s="42">
        <f>C26-(C12+C17+C24)</f>
        <v>1241</v>
      </c>
      <c r="D25" s="42">
        <f>D26-(D12+D17+D24)</f>
        <v>3803.9999999999709</v>
      </c>
      <c r="E25" s="42">
        <f>E26-(E12+E17+E24)</f>
        <v>5045</v>
      </c>
    </row>
    <row r="26" spans="1:5" s="43" customFormat="1" ht="39" customHeight="1" thickBot="1" x14ac:dyDescent="0.25">
      <c r="A26" s="59" t="s">
        <v>345</v>
      </c>
      <c r="B26" s="60"/>
      <c r="C26" s="45">
        <v>230995.99999999997</v>
      </c>
      <c r="D26" s="45">
        <v>241354</v>
      </c>
      <c r="E26" s="46">
        <v>472349.99999999988</v>
      </c>
    </row>
    <row r="27" spans="1:5" s="43" customFormat="1" ht="36" customHeight="1" thickBot="1" x14ac:dyDescent="0.25">
      <c r="A27" s="81" t="s">
        <v>346</v>
      </c>
      <c r="B27" s="82"/>
      <c r="C27" s="82"/>
      <c r="D27" s="82"/>
      <c r="E27" s="83"/>
    </row>
    <row r="28" spans="1:5" s="43" customFormat="1" ht="36" customHeight="1" thickBot="1" x14ac:dyDescent="0.25">
      <c r="A28" s="70" t="s">
        <v>348</v>
      </c>
      <c r="B28" s="71"/>
      <c r="C28" s="71"/>
      <c r="D28" s="71"/>
      <c r="E28" s="72"/>
    </row>
  </sheetData>
  <mergeCells count="6">
    <mergeCell ref="A28:E28"/>
    <mergeCell ref="A1:E1"/>
    <mergeCell ref="A13:A17"/>
    <mergeCell ref="A18:A24"/>
    <mergeCell ref="A3:A12"/>
    <mergeCell ref="A27:E27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28" sqref="G28"/>
    </sheetView>
  </sheetViews>
  <sheetFormatPr defaultRowHeight="15" x14ac:dyDescent="0.25"/>
  <cols>
    <col min="1" max="1" width="23.42578125" bestFit="1" customWidth="1"/>
    <col min="2" max="2" width="29.8554687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87" t="s">
        <v>350</v>
      </c>
      <c r="B1" s="88"/>
      <c r="C1" s="88"/>
      <c r="D1" s="88"/>
      <c r="E1" s="89"/>
    </row>
    <row r="2" spans="1:5" ht="40.5" customHeight="1" x14ac:dyDescent="0.25">
      <c r="A2" s="31" t="s">
        <v>308</v>
      </c>
      <c r="B2" s="28" t="s">
        <v>309</v>
      </c>
      <c r="C2" s="28" t="s">
        <v>317</v>
      </c>
      <c r="D2" s="28" t="s">
        <v>318</v>
      </c>
      <c r="E2" s="32" t="s">
        <v>319</v>
      </c>
    </row>
    <row r="3" spans="1:5" ht="19.5" customHeight="1" x14ac:dyDescent="0.25">
      <c r="A3" s="93" t="s">
        <v>198</v>
      </c>
      <c r="B3" s="30" t="s">
        <v>226</v>
      </c>
      <c r="C3" s="29">
        <v>208286</v>
      </c>
      <c r="D3" s="29">
        <v>128864</v>
      </c>
      <c r="E3" s="33">
        <v>337150</v>
      </c>
    </row>
    <row r="4" spans="1:5" ht="19.5" customHeight="1" x14ac:dyDescent="0.25">
      <c r="A4" s="94"/>
      <c r="B4" s="30" t="s">
        <v>199</v>
      </c>
      <c r="C4" s="29">
        <v>140879</v>
      </c>
      <c r="D4" s="29">
        <v>180104</v>
      </c>
      <c r="E4" s="33">
        <v>320983</v>
      </c>
    </row>
    <row r="5" spans="1:5" ht="19.5" customHeight="1" x14ac:dyDescent="0.25">
      <c r="A5" s="94"/>
      <c r="B5" s="30" t="s">
        <v>235</v>
      </c>
      <c r="C5" s="29">
        <v>39493</v>
      </c>
      <c r="D5" s="29">
        <v>232736</v>
      </c>
      <c r="E5" s="33">
        <v>272229</v>
      </c>
    </row>
    <row r="6" spans="1:5" ht="19.5" customHeight="1" x14ac:dyDescent="0.25">
      <c r="A6" s="95"/>
      <c r="B6" s="30" t="s">
        <v>232</v>
      </c>
      <c r="C6" s="29">
        <v>242895.99999999994</v>
      </c>
      <c r="D6" s="29">
        <v>3397</v>
      </c>
      <c r="E6" s="33">
        <v>246292.99999999994</v>
      </c>
    </row>
    <row r="7" spans="1:5" ht="19.5" customHeight="1" x14ac:dyDescent="0.25">
      <c r="A7" s="93" t="s">
        <v>70</v>
      </c>
      <c r="B7" s="30" t="s">
        <v>166</v>
      </c>
      <c r="C7" s="29">
        <v>30047</v>
      </c>
      <c r="D7" s="29">
        <v>315439.99999999994</v>
      </c>
      <c r="E7" s="33">
        <v>345487</v>
      </c>
    </row>
    <row r="8" spans="1:5" ht="19.5" customHeight="1" x14ac:dyDescent="0.25">
      <c r="A8" s="94"/>
      <c r="B8" s="30" t="s">
        <v>77</v>
      </c>
      <c r="C8" s="29">
        <v>56892.999999999993</v>
      </c>
      <c r="D8" s="29">
        <v>238919</v>
      </c>
      <c r="E8" s="33">
        <v>295812</v>
      </c>
    </row>
    <row r="9" spans="1:5" ht="19.5" customHeight="1" x14ac:dyDescent="0.25">
      <c r="A9" s="94"/>
      <c r="B9" s="30" t="s">
        <v>165</v>
      </c>
      <c r="C9" s="29">
        <v>0</v>
      </c>
      <c r="D9" s="29">
        <v>1549</v>
      </c>
      <c r="E9" s="33">
        <v>1549</v>
      </c>
    </row>
    <row r="10" spans="1:5" ht="19.5" customHeight="1" x14ac:dyDescent="0.25">
      <c r="A10" s="95"/>
      <c r="B10" s="30" t="s">
        <v>349</v>
      </c>
      <c r="C10" s="29">
        <v>0</v>
      </c>
      <c r="D10" s="29">
        <v>1428</v>
      </c>
      <c r="E10" s="33">
        <v>1428</v>
      </c>
    </row>
    <row r="11" spans="1:5" ht="19.5" customHeight="1" x14ac:dyDescent="0.25">
      <c r="A11" s="63" t="s">
        <v>287</v>
      </c>
      <c r="B11" s="30" t="s">
        <v>289</v>
      </c>
      <c r="C11" s="29">
        <v>1919</v>
      </c>
      <c r="D11" s="29">
        <v>17144</v>
      </c>
      <c r="E11" s="33">
        <v>19063</v>
      </c>
    </row>
    <row r="12" spans="1:5" ht="19.5" customHeight="1" x14ac:dyDescent="0.25">
      <c r="A12" s="93" t="s">
        <v>245</v>
      </c>
      <c r="B12" s="30" t="s">
        <v>254</v>
      </c>
      <c r="C12" s="29">
        <v>4410.9999999999982</v>
      </c>
      <c r="D12" s="29">
        <v>5456</v>
      </c>
      <c r="E12" s="33">
        <v>9867</v>
      </c>
    </row>
    <row r="13" spans="1:5" ht="19.5" customHeight="1" x14ac:dyDescent="0.25">
      <c r="A13" s="95"/>
      <c r="B13" s="30" t="s">
        <v>252</v>
      </c>
      <c r="C13" s="29">
        <v>4138</v>
      </c>
      <c r="D13" s="29">
        <v>4387</v>
      </c>
      <c r="E13" s="33">
        <v>8525</v>
      </c>
    </row>
    <row r="14" spans="1:5" ht="19.5" customHeight="1" x14ac:dyDescent="0.25">
      <c r="A14" s="63" t="s">
        <v>297</v>
      </c>
      <c r="B14" s="30" t="s">
        <v>299</v>
      </c>
      <c r="C14" s="29">
        <v>4001</v>
      </c>
      <c r="D14" s="29">
        <v>3650.0000000000005</v>
      </c>
      <c r="E14" s="33">
        <v>7651</v>
      </c>
    </row>
    <row r="15" spans="1:5" ht="19.5" customHeight="1" x14ac:dyDescent="0.25">
      <c r="A15" s="63" t="s">
        <v>62</v>
      </c>
      <c r="B15" s="30" t="s">
        <v>66</v>
      </c>
      <c r="C15" s="29">
        <v>2164</v>
      </c>
      <c r="D15" s="29">
        <v>1983.9999999999995</v>
      </c>
      <c r="E15" s="33">
        <v>4147.9999999999991</v>
      </c>
    </row>
    <row r="16" spans="1:5" ht="19.5" customHeight="1" x14ac:dyDescent="0.25">
      <c r="A16" s="63" t="s">
        <v>178</v>
      </c>
      <c r="B16" s="30" t="s">
        <v>181</v>
      </c>
      <c r="C16" s="29">
        <v>2759</v>
      </c>
      <c r="D16" s="29">
        <v>1119</v>
      </c>
      <c r="E16" s="33">
        <v>3878.0000000000009</v>
      </c>
    </row>
    <row r="17" spans="1:8" ht="19.5" customHeight="1" x14ac:dyDescent="0.25">
      <c r="A17" s="63" t="s">
        <v>40</v>
      </c>
      <c r="B17" s="30" t="s">
        <v>41</v>
      </c>
      <c r="C17" s="29">
        <v>2024.0000000000005</v>
      </c>
      <c r="D17" s="29">
        <v>1779.0000000000002</v>
      </c>
      <c r="E17" s="33">
        <v>3802.9999999999964</v>
      </c>
    </row>
    <row r="18" spans="1:8" ht="19.5" customHeight="1" x14ac:dyDescent="0.25">
      <c r="A18" s="63" t="s">
        <v>52</v>
      </c>
      <c r="B18" s="30" t="s">
        <v>53</v>
      </c>
      <c r="C18" s="29">
        <v>415</v>
      </c>
      <c r="D18" s="29">
        <v>398.00000000000011</v>
      </c>
      <c r="E18" s="33">
        <v>813.00000000000011</v>
      </c>
    </row>
    <row r="19" spans="1:8" ht="19.5" customHeight="1" x14ac:dyDescent="0.25">
      <c r="A19" s="63" t="s">
        <v>278</v>
      </c>
      <c r="B19" s="30" t="s">
        <v>281</v>
      </c>
      <c r="C19" s="29">
        <v>227</v>
      </c>
      <c r="D19" s="29">
        <v>499.99999999999994</v>
      </c>
      <c r="E19" s="33">
        <v>726.99999999999989</v>
      </c>
    </row>
    <row r="20" spans="1:8" ht="19.5" customHeight="1" x14ac:dyDescent="0.25">
      <c r="A20" s="65" t="s">
        <v>92</v>
      </c>
      <c r="B20" s="64"/>
      <c r="C20" s="29">
        <f>C21-SUM(C3:C19)</f>
        <v>624</v>
      </c>
      <c r="D20" s="29">
        <f>D21-SUM(D3:D19)</f>
        <v>952</v>
      </c>
      <c r="E20" s="33">
        <f>E21-SUM(E3:E19)</f>
        <v>1576</v>
      </c>
      <c r="H20" s="49"/>
    </row>
    <row r="21" spans="1:8" ht="19.5" customHeight="1" thickBot="1" x14ac:dyDescent="0.35">
      <c r="A21" s="69" t="s">
        <v>332</v>
      </c>
      <c r="B21" s="68"/>
      <c r="C21" s="66">
        <v>741176</v>
      </c>
      <c r="D21" s="66">
        <v>1139806</v>
      </c>
      <c r="E21" s="67">
        <v>1880982</v>
      </c>
    </row>
    <row r="22" spans="1:8" s="43" customFormat="1" ht="21.75" thickBot="1" x14ac:dyDescent="0.4">
      <c r="A22" s="96" t="s">
        <v>351</v>
      </c>
      <c r="B22" s="97"/>
      <c r="C22" s="97"/>
      <c r="D22" s="97"/>
      <c r="E22" s="98"/>
    </row>
    <row r="23" spans="1:8" ht="15.75" customHeight="1" thickBot="1" x14ac:dyDescent="0.3">
      <c r="A23" s="90" t="s">
        <v>352</v>
      </c>
      <c r="B23" s="91"/>
      <c r="C23" s="91"/>
      <c r="D23" s="91"/>
      <c r="E23" s="92"/>
      <c r="G23" s="49"/>
    </row>
    <row r="24" spans="1:8" ht="25.5" customHeight="1" thickBot="1" x14ac:dyDescent="0.3">
      <c r="A24" s="90"/>
      <c r="B24" s="91"/>
      <c r="C24" s="91"/>
      <c r="D24" s="91"/>
      <c r="E24" s="92"/>
    </row>
    <row r="25" spans="1:8" ht="33" customHeight="1" thickBot="1" x14ac:dyDescent="0.3">
      <c r="A25" s="84" t="s">
        <v>348</v>
      </c>
      <c r="B25" s="85"/>
      <c r="C25" s="85"/>
      <c r="D25" s="85"/>
      <c r="E25" s="86"/>
    </row>
    <row r="27" spans="1:8" x14ac:dyDescent="0.25">
      <c r="D27" s="49"/>
    </row>
  </sheetData>
  <mergeCells count="7">
    <mergeCell ref="A25:E25"/>
    <mergeCell ref="A1:E1"/>
    <mergeCell ref="A23:E24"/>
    <mergeCell ref="A3:A6"/>
    <mergeCell ref="A7:A10"/>
    <mergeCell ref="A12:A13"/>
    <mergeCell ref="A22:E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Oguz Can</cp:lastModifiedBy>
  <cp:lastPrinted>2018-09-06T08:59:53Z</cp:lastPrinted>
  <dcterms:created xsi:type="dcterms:W3CDTF">2011-08-01T14:22:18Z</dcterms:created>
  <dcterms:modified xsi:type="dcterms:W3CDTF">2018-09-17T12:17:03Z</dcterms:modified>
</cp:coreProperties>
</file>