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2019 İSTATİSTİKLERİ\KASIM\YAYINLANACAKLAR\Ro-Ro\"/>
    </mc:Choice>
  </mc:AlternateContent>
  <bookViews>
    <workbookView xWindow="480" yWindow="75" windowWidth="18075" windowHeight="12525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3" hidden="1">'OTOMOBİL-ARAÇ'!$A$2:$E$23</definedName>
    <definedName name="_xlnm._FilterDatabase" localSheetId="2" hidden="1">'RO-RO'!$G$2:$J$2</definedName>
    <definedName name="_xlnm._FilterDatabase" localSheetId="0" hidden="1">Sheet1!$A$1:$H$754</definedName>
    <definedName name="Dilimleyici_YÜK_CİNSİ">#N/A</definedName>
    <definedName name="_xlnm.Print_Area" localSheetId="2">'RO-RO'!$A$1:$E$34</definedName>
  </definedNames>
  <calcPr calcId="162913"/>
  <pivotCaches>
    <pivotCache cacheId="13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31" i="4" l="1"/>
  <c r="E31" i="4"/>
  <c r="D17" i="4"/>
  <c r="E17" i="4"/>
  <c r="D23" i="4"/>
  <c r="E23" i="4"/>
  <c r="C23" i="4"/>
  <c r="C17" i="4"/>
  <c r="C31" i="4" l="1"/>
  <c r="D32" i="4" l="1"/>
  <c r="E32" i="4" l="1"/>
  <c r="D21" i="3"/>
  <c r="E21" i="3"/>
  <c r="C21" i="3"/>
  <c r="C32" i="4" l="1"/>
  <c r="A489" i="1" l="1"/>
  <c r="A490" i="1" s="1"/>
  <c r="A491" i="1" s="1"/>
  <c r="A492" i="1" s="1"/>
  <c r="B490" i="1"/>
  <c r="B491" i="1" s="1"/>
  <c r="B492" i="1" s="1"/>
  <c r="C490" i="1"/>
  <c r="C491" i="1" s="1"/>
  <c r="C492" i="1" s="1"/>
  <c r="D490" i="1"/>
  <c r="D491" i="1" s="1"/>
  <c r="D492" i="1" s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A570" i="1"/>
  <c r="B570" i="1"/>
  <c r="C570" i="1"/>
  <c r="D570" i="1"/>
  <c r="A571" i="1"/>
  <c r="B571" i="1"/>
  <c r="B572" i="1" s="1"/>
  <c r="C571" i="1"/>
  <c r="D571" i="1"/>
  <c r="A572" i="1"/>
  <c r="C572" i="1"/>
  <c r="D572" i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<sst xmlns="http://schemas.openxmlformats.org/spreadsheetml/2006/main" count="1565" uniqueCount="369">
  <si>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</si>
  <si>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</si>
  <si>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</si>
  <si>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</si>
  <si>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</si>
  <si>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</si>
  <si>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</si>
  <si>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</si>
  <si>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</si>
  <si>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</si>
  <si>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</si>
  <si>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</si>
  <si>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</si>
  <si>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</si>
  <si>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</si>
  <si>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</si>
  <si>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</si>
  <si>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</si>
  <si>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</si>
  <si>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</si>
  <si>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</si>
  <si>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</si>
  <si>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</si>
  <si>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</si>
  <si>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</si>
  <si>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</si>
  <si>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</si>
  <si>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</si>
  <si>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</si>
  <si>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</si>
  <si>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</si>
  <si>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</si>
  <si>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</si>
  <si>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</si>
  <si>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</si>
  <si>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</si>
  <si>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</si>
  <si>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</si>
  <si>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</si>
  <si>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</si>
  <si>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</si>
  <si>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</si>
  <si>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</si>
  <si>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</si>
  <si>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</si>
  <si>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</si>
  <si>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</si>
  <si>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</si>
  <si>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</si>
  <si>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</si>
  <si>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</si>
  <si>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</si>
  <si>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</si>
  <si>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</si>
  <si>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</si>
  <si>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</si>
  <si>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</si>
  <si>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</si>
  <si>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</si>
  <si>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</si>
  <si>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</si>
  <si>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</si>
  <si>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</si>
  <si>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</si>
  <si>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</si>
  <si>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</si>
  <si>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</si>
  <si>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</si>
  <si>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</si>
  <si>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</si>
  <si>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</si>
  <si>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</si>
  <si>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</si>
  <si>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</si>
  <si>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</si>
  <si>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</si>
  <si>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</si>
  <si>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</si>
  <si>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</si>
  <si>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</si>
  <si>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</si>
  <si>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</si>
  <si>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</si>
  <si>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</si>
  <si>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</si>
  <si>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</si>
  <si>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</si>
  <si>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</si>
  <si>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</si>
  <si>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</si>
  <si>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</si>
  <si>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</si>
  <si>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</si>
  <si>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</si>
  <si>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</si>
  <si>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</si>
  <si>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</si>
  <si>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</si>
  <si>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</si>
  <si>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</si>
  <si>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</si>
  <si>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</si>
  <si>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</si>
  <si>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</si>
  <si>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</si>
  <si>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</si>
  <si>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</si>
  <si>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</si>
  <si>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</si>
  <si>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</si>
  <si>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</si>
  <si>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</si>
  <si>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</si>
  <si>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</si>
  <si>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</si>
  <si>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</si>
  <si>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</si>
  <si>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</si>
  <si>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</si>
  <si>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</si>
  <si>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</si>
  <si>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</si>
  <si>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</si>
  <si>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</si>
  <si>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</si>
  <si>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</si>
  <si>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</si>
  <si>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</si>
  <si>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</si>
  <si>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</si>
  <si>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</si>
  <si>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</si>
  <si>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</si>
  <si>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</si>
  <si>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</si>
  <si>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</si>
  <si>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</si>
  <si>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</si>
  <si>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</si>
  <si>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</si>
  <si>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</si>
  <si>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</si>
  <si>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</si>
  <si>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</si>
  <si>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</si>
  <si>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</si>
  <si>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</si>
  <si>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</si>
  <si>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</si>
  <si>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</si>
  <si>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</si>
  <si>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</si>
  <si>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</si>
  <si>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</si>
  <si>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</si>
  <si>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</si>
  <si>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</si>
  <si>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</si>
  <si>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</si>
  <si>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</si>
  <si>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</si>
  <si>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</si>
  <si>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</si>
  <si>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</si>
  <si>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</si>
  <si>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</si>
  <si>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</si>
  <si>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</si>
  <si>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</si>
  <si>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</si>
  <si>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</si>
  <si>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</si>
  <si>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</si>
  <si>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</si>
  <si>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</si>
  <si>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</si>
  <si>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</si>
  <si>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</si>
  <si>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</si>
  <si>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</si>
  <si>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</si>
  <si>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</si>
  <si>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</si>
  <si>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</si>
  <si>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</si>
  <si>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</si>
  <si>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</si>
  <si>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</si>
  <si>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</si>
  <si>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</si>
  <si>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</si>
  <si>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</si>
  <si>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</si>
  <si>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</si>
  <si>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</si>
  <si>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</si>
  <si>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</si>
  <si>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</si>
  <si>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</si>
  <si>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</si>
  <si>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</si>
  <si>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</si>
  <si>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</si>
  <si>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</si>
  <si>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</si>
  <si>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</si>
  <si>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</si>
  <si>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</si>
  <si>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</si>
  <si>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</si>
  <si>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</si>
  <si>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</si>
  <si>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</si>
  <si>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</si>
  <si>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</si>
  <si>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</si>
  <si>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</si>
  <si>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</si>
  <si>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</si>
  <si>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</si>
  <si>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</si>
  <si>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</si>
  <si>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</si>
  <si>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</si>
  <si>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</si>
  <si>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</si>
  <si>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</si>
  <si>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</si>
  <si>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</si>
  <si>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</si>
  <si>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</si>
  <si>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</si>
  <si>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</si>
  <si>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</si>
  <si>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</si>
  <si>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</si>
  <si>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</si>
  <si>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</si>
  <si>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</si>
  <si>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</si>
  <si>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</si>
  <si>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</si>
  <si>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</si>
  <si>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</si>
  <si>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</si>
  <si>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</si>
  <si>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</si>
  <si>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</si>
  <si>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</si>
  <si>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</si>
  <si>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</si>
  <si>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</si>
  <si>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</si>
  <si>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</si>
  <si>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</si>
  <si>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</si>
  <si>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</si>
  <si>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</si>
  <si>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</si>
  <si>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</si>
  <si>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</si>
  <si>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</si>
  <si>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</si>
  <si>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</si>
  <si>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</si>
  <si>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</si>
  <si>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</si>
  <si>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</si>
  <si>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</si>
  <si>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</si>
  <si>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</si>
  <si>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</si>
  <si>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</si>
  <si>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</si>
  <si>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</si>
  <si>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</si>
  <si>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</si>
  <si>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</si>
  <si>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</si>
  <si>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</si>
  <si>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</si>
  <si>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</si>
  <si>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</si>
  <si>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</si>
  <si>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</si>
  <si>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</si>
  <si>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</si>
  <si>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</si>
  <si>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</si>
  <si>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</si>
  <si>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</si>
  <si>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</si>
  <si>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</si>
  <si>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</si>
  <si>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</si>
  <si>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</si>
  <si>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</si>
  <si>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</si>
  <si>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</si>
  <si>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</si>
  <si>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</si>
  <si>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</si>
  <si>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</si>
  <si>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</si>
  <si>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</si>
  <si>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</si>
  <si>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</si>
  <si>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</si>
  <si>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</si>
  <si>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</si>
  <si>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</si>
  <si>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</si>
  <si>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</si>
  <si>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</si>
  <si>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</si>
  <si>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</si>
  <si>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</si>
  <si>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</si>
  <si>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</si>
  <si>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</si>
  <si>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HATLAR</t>
  </si>
  <si>
    <t>TOPLAM ARAÇ</t>
  </si>
  <si>
    <t>AVRUPA</t>
  </si>
  <si>
    <t>TUZLA(PENDİK) - TRIESTE</t>
  </si>
  <si>
    <t>TUZLA(PENDİK) - BARİ</t>
  </si>
  <si>
    <t>MERSİN - TRIESTE</t>
  </si>
  <si>
    <t>ÇEŞME - TRIESTE</t>
  </si>
  <si>
    <t>TOPLAM</t>
  </si>
  <si>
    <t>KARADENİZ</t>
  </si>
  <si>
    <t>SAMSUN - NOVOROSSİYSK</t>
  </si>
  <si>
    <t>AKDENİZ</t>
  </si>
  <si>
    <t>TAŞUCU - GİRNE</t>
  </si>
  <si>
    <t>GENEL TOPLAM</t>
  </si>
  <si>
    <t>YALOVA-LAVRIO - TRIESTE</t>
  </si>
  <si>
    <t>AMBARLI - TRIESTE</t>
  </si>
  <si>
    <t>İZMİT- ZEEBRUGGE</t>
  </si>
  <si>
    <t>İSTANBUL(HAYDARPAŞA) - CHORNOMORSK (ILYICHEVSKY)</t>
  </si>
  <si>
    <t>ZONGULDAK - CHORNOMORSK (ILYICHEVSKY)</t>
  </si>
  <si>
    <t>SAMSUN - TUAPSE</t>
  </si>
  <si>
    <t>MERSİN - GİRNE</t>
  </si>
  <si>
    <t>TUZLA(PENDİK) - TOULON</t>
  </si>
  <si>
    <t>YALOVA-SETE</t>
  </si>
  <si>
    <t>TUZLA(PENDİK) - PATRAS</t>
  </si>
  <si>
    <t>TAŞUCU BALIKÇI BARINAĞI, FERİBOT VE YAT YANAŞMA İSKELESİ</t>
  </si>
  <si>
    <t>FORD OTOSAN LİMANI</t>
  </si>
  <si>
    <t>DERİNCE SAFİ LİMANI</t>
  </si>
  <si>
    <t>AUTOPORT</t>
  </si>
  <si>
    <t>EFESANPORT</t>
  </si>
  <si>
    <t>BORUSAN LİMANI</t>
  </si>
  <si>
    <t>GEMPORT</t>
  </si>
  <si>
    <t>TDİ LİMANI</t>
  </si>
  <si>
    <t>TCDD ALSANCAK LİMANI</t>
  </si>
  <si>
    <t>TTK LİMANI</t>
  </si>
  <si>
    <t>DP WORLD YARIMCA KONTEYNER TERMİNALİ</t>
  </si>
  <si>
    <t>ÇEŞME - SETE</t>
  </si>
  <si>
    <t>YALOVA-BARİ</t>
  </si>
  <si>
    <t>AYVALIK YAT LİMANI</t>
  </si>
  <si>
    <t>TUZLA(PENDİK) - SETE</t>
  </si>
  <si>
    <t>KARASU - CHORNOMORSK (ILYICHEVSKY)</t>
  </si>
  <si>
    <t>MERSİN- DAR ES SALAAM</t>
  </si>
  <si>
    <t>YURTDIŞI BAĞLANTILI DÜZENLİ HATLARA UĞRAYAN RO-RO GEMİLERİYLE TAŞINAN TIR/TREYLER/VAGON İSTATİSTİKLERİ (2019 KASIM SONU-ADET)</t>
  </si>
  <si>
    <t>ÇEŞME - SAKIZ ADASI</t>
  </si>
  <si>
    <t>MERSİN - GAZİMAĞUSA</t>
  </si>
  <si>
    <t>TAŞUCU - TRABLUS</t>
  </si>
  <si>
    <t>MERSİN - HAYFA</t>
  </si>
  <si>
    <t>İSKENDERUN - DUBA</t>
  </si>
  <si>
    <t>Denizcilik Genel Müdürlüğü-Deniz Ticareti Dairesi Başkanlığı</t>
  </si>
  <si>
    <t>Revizyon Tarihi: 06.03.2020</t>
  </si>
  <si>
    <t>LİMAN BAŞKANLIKLARI/TESİSLERİ BAZINDA YURTDIŞI BAĞLANTILI OTOMOBİL/ARAÇ ELLEÇLEMESİ
(2019 KASIM SONU-ADET)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</si>
</sst>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i/>
      <sz val="1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/>
  </cellStyleXfs>
  <cellXfs count="88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5" fillId="4" borderId="3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left"/>
    </xf>
    <xf numFmtId="0" fontId="10" fillId="2" borderId="1" xfId="33" applyFont="1"/>
    <xf numFmtId="0" fontId="12" fillId="7" borderId="17" xfId="33" applyFont="1" applyFill="1" applyBorder="1" applyAlignment="1">
      <alignment horizontal="left" vertical="center" wrapText="1"/>
    </xf>
    <xf numFmtId="3" fontId="12" fillId="7" borderId="2" xfId="33" applyNumberFormat="1" applyFont="1" applyFill="1" applyBorder="1" applyAlignment="1">
      <alignment horizontal="right" vertical="center"/>
    </xf>
    <xf numFmtId="0" fontId="12" fillId="7" borderId="20" xfId="33" applyFont="1" applyFill="1" applyBorder="1" applyAlignment="1">
      <alignment horizontal="left" vertical="center" wrapText="1"/>
    </xf>
    <xf numFmtId="3" fontId="12" fillId="8" borderId="2" xfId="33" applyNumberFormat="1" applyFont="1" applyFill="1" applyBorder="1" applyAlignment="1">
      <alignment horizontal="right" vertical="center"/>
    </xf>
    <xf numFmtId="0" fontId="8" fillId="2" borderId="1" xfId="33"/>
    <xf numFmtId="0" fontId="11" fillId="4" borderId="7" xfId="33" applyFont="1" applyFill="1" applyBorder="1" applyAlignment="1">
      <alignment horizontal="center" vertical="center"/>
    </xf>
    <xf numFmtId="3" fontId="12" fillId="7" borderId="22" xfId="33" applyNumberFormat="1" applyFont="1" applyFill="1" applyBorder="1" applyAlignment="1">
      <alignment horizontal="right" vertical="center"/>
    </xf>
    <xf numFmtId="3" fontId="9" fillId="9" borderId="21" xfId="33" applyNumberFormat="1" applyFont="1" applyFill="1" applyBorder="1" applyAlignment="1">
      <alignment horizontal="right" vertical="center"/>
    </xf>
    <xf numFmtId="3" fontId="9" fillId="9" borderId="23" xfId="33" applyNumberFormat="1" applyFont="1" applyFill="1" applyBorder="1" applyAlignment="1">
      <alignment horizontal="right" vertical="center"/>
    </xf>
    <xf numFmtId="0" fontId="11" fillId="4" borderId="3" xfId="33" applyFont="1" applyFill="1" applyBorder="1" applyAlignment="1">
      <alignment horizontal="center" vertical="center" wrapText="1"/>
    </xf>
    <xf numFmtId="0" fontId="11" fillId="4" borderId="8" xfId="33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12" fillId="0" borderId="17" xfId="33" applyFont="1" applyFill="1" applyBorder="1" applyAlignment="1">
      <alignment horizontal="left" vertical="center" wrapText="1"/>
    </xf>
    <xf numFmtId="0" fontId="10" fillId="0" borderId="1" xfId="33" applyFont="1" applyFill="1"/>
    <xf numFmtId="0" fontId="12" fillId="0" borderId="13" xfId="33" applyFont="1" applyFill="1" applyBorder="1" applyAlignment="1">
      <alignment horizontal="left" vertical="center" wrapText="1"/>
    </xf>
    <xf numFmtId="0" fontId="14" fillId="0" borderId="1" xfId="33" applyFont="1" applyFill="1"/>
    <xf numFmtId="0" fontId="10" fillId="0" borderId="1" xfId="33" applyFont="1" applyFill="1" applyAlignment="1">
      <alignment horizontal="center" vertical="center"/>
    </xf>
    <xf numFmtId="0" fontId="14" fillId="0" borderId="1" xfId="33" applyFont="1" applyFill="1" applyAlignment="1">
      <alignment horizontal="center" vertical="center"/>
    </xf>
    <xf numFmtId="0" fontId="10" fillId="0" borderId="1" xfId="33" applyFont="1" applyFill="1" applyBorder="1"/>
    <xf numFmtId="3" fontId="13" fillId="0" borderId="14" xfId="33" applyNumberFormat="1" applyFont="1" applyFill="1" applyBorder="1" applyAlignment="1">
      <alignment horizontal="right"/>
    </xf>
    <xf numFmtId="3" fontId="13" fillId="0" borderId="15" xfId="33" applyNumberFormat="1" applyFont="1" applyFill="1" applyBorder="1" applyAlignment="1">
      <alignment horizontal="right"/>
    </xf>
    <xf numFmtId="0" fontId="14" fillId="0" borderId="18" xfId="33" applyFont="1" applyFill="1" applyBorder="1"/>
    <xf numFmtId="0" fontId="5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Continuous" vertical="center"/>
    </xf>
    <xf numFmtId="0" fontId="7" fillId="4" borderId="25" xfId="0" applyFont="1" applyFill="1" applyBorder="1" applyAlignment="1">
      <alignment horizontal="centerContinuous"/>
    </xf>
    <xf numFmtId="3" fontId="3" fillId="5" borderId="25" xfId="0" applyNumberFormat="1" applyFont="1" applyFill="1" applyBorder="1"/>
    <xf numFmtId="3" fontId="3" fillId="5" borderId="26" xfId="0" applyNumberFormat="1" applyFont="1" applyFill="1" applyBorder="1"/>
    <xf numFmtId="0" fontId="7" fillId="4" borderId="3" xfId="0" applyFont="1" applyFill="1" applyBorder="1" applyAlignment="1">
      <alignment horizontal="left" wrapText="1"/>
    </xf>
    <xf numFmtId="3" fontId="16" fillId="5" borderId="3" xfId="0" applyNumberFormat="1" applyFont="1" applyFill="1" applyBorder="1"/>
    <xf numFmtId="3" fontId="16" fillId="5" borderId="8" xfId="0" applyNumberFormat="1" applyFont="1" applyFill="1" applyBorder="1"/>
    <xf numFmtId="0" fontId="6" fillId="4" borderId="7" xfId="0" applyFont="1" applyFill="1" applyBorder="1" applyAlignment="1">
      <alignment horizontal="centerContinuous" vertical="center"/>
    </xf>
    <xf numFmtId="0" fontId="7" fillId="4" borderId="3" xfId="0" applyFont="1" applyFill="1" applyBorder="1" applyAlignment="1">
      <alignment horizontal="centerContinuous"/>
    </xf>
    <xf numFmtId="0" fontId="9" fillId="3" borderId="9" xfId="33" applyFont="1" applyFill="1" applyBorder="1" applyAlignment="1">
      <alignment horizontal="center" vertical="center" wrapText="1"/>
    </xf>
    <xf numFmtId="0" fontId="9" fillId="3" borderId="10" xfId="33" applyFont="1" applyFill="1" applyBorder="1" applyAlignment="1">
      <alignment horizontal="center" vertical="center" wrapText="1"/>
    </xf>
    <xf numFmtId="0" fontId="9" fillId="3" borderId="11" xfId="33" applyFont="1" applyFill="1" applyBorder="1" applyAlignment="1">
      <alignment horizontal="center" vertical="center" wrapText="1"/>
    </xf>
    <xf numFmtId="0" fontId="11" fillId="4" borderId="12" xfId="33" applyFont="1" applyFill="1" applyBorder="1" applyAlignment="1">
      <alignment horizontal="center" vertical="center" textRotation="255"/>
    </xf>
    <xf numFmtId="0" fontId="11" fillId="4" borderId="16" xfId="33" applyFont="1" applyFill="1" applyBorder="1" applyAlignment="1">
      <alignment horizontal="center" vertical="center" textRotation="255"/>
    </xf>
    <xf numFmtId="0" fontId="11" fillId="4" borderId="19" xfId="33" applyFont="1" applyFill="1" applyBorder="1" applyAlignment="1">
      <alignment horizontal="center" vertical="center" textRotation="255"/>
    </xf>
    <xf numFmtId="0" fontId="11" fillId="4" borderId="7" xfId="33" applyFont="1" applyFill="1" applyBorder="1" applyAlignment="1">
      <alignment horizontal="center" vertical="center" textRotation="255" wrapText="1"/>
    </xf>
    <xf numFmtId="0" fontId="11" fillId="4" borderId="12" xfId="33" applyFont="1" applyFill="1" applyBorder="1" applyAlignment="1">
      <alignment horizontal="center" vertical="center" textRotation="255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15" fillId="9" borderId="27" xfId="33" applyFont="1" applyFill="1" applyBorder="1" applyAlignment="1">
      <alignment horizontal="center" vertical="center" wrapText="1"/>
    </xf>
    <xf numFmtId="0" fontId="15" fillId="9" borderId="28" xfId="33" applyFont="1" applyFill="1" applyBorder="1" applyAlignment="1">
      <alignment horizontal="center" vertical="center" wrapText="1"/>
    </xf>
    <xf numFmtId="0" fontId="15" fillId="8" borderId="29" xfId="33" applyFont="1" applyFill="1" applyBorder="1" applyAlignment="1">
      <alignment horizontal="center" vertical="top"/>
    </xf>
    <xf numFmtId="0" fontId="15" fillId="8" borderId="17" xfId="33" applyFont="1" applyFill="1" applyBorder="1" applyAlignment="1">
      <alignment horizontal="center" vertical="top"/>
    </xf>
    <xf numFmtId="0" fontId="15" fillId="2" borderId="1" xfId="33" applyFont="1" applyAlignment="1">
      <alignment horizontal="centerContinuous" vertical="center" wrapText="1"/>
    </xf>
    <xf numFmtId="0" fontId="12" fillId="2" borderId="1" xfId="33" applyFont="1" applyAlignment="1">
      <alignment horizontal="centerContinuous" vertical="center"/>
    </xf>
    <xf numFmtId="0" fontId="17" fillId="0" borderId="0" xfId="0" applyFont="1"/>
  </cellXfs>
  <cellStyles count="34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80" zoomScaleNormal="80" zoomScaleSheetLayoutView="80" workbookViewId="0">
      <selection activeCell="A2" sqref="A2"/>
    </sheetView>
  </sheetViews>
  <sheetFormatPr defaultRowHeight="18" x14ac:dyDescent="0.25"/>
  <cols>
    <col min="1" max="1" width="14.140625" style="31" customWidth="1"/>
    <col min="2" max="2" width="37.5703125" style="31" customWidth="1"/>
    <col min="3" max="3" width="19.85546875" style="31" customWidth="1"/>
    <col min="4" max="4" width="20.28515625" style="31" customWidth="1"/>
    <col min="5" max="5" width="22.42578125" style="31" customWidth="1"/>
    <col min="6" max="6" width="9.140625" style="31"/>
    <col min="7" max="10" width="14.42578125" style="31" customWidth="1"/>
    <col min="11" max="256" width="9.140625" style="31"/>
    <col min="257" max="257" width="9.7109375" style="31" customWidth="1"/>
    <col min="258" max="258" width="37.5703125" style="31" customWidth="1"/>
    <col min="259" max="259" width="16.5703125" style="31" customWidth="1"/>
    <col min="260" max="260" width="20.28515625" style="31" customWidth="1"/>
    <col min="261" max="261" width="21.140625" style="31" customWidth="1"/>
    <col min="262" max="512" width="9.140625" style="31"/>
    <col min="513" max="513" width="9.7109375" style="31" customWidth="1"/>
    <col min="514" max="514" width="37.5703125" style="31" customWidth="1"/>
    <col min="515" max="515" width="16.5703125" style="31" customWidth="1"/>
    <col min="516" max="516" width="20.28515625" style="31" customWidth="1"/>
    <col min="517" max="517" width="21.140625" style="31" customWidth="1"/>
    <col min="518" max="768" width="9.140625" style="31"/>
    <col min="769" max="769" width="9.7109375" style="31" customWidth="1"/>
    <col min="770" max="770" width="37.5703125" style="31" customWidth="1"/>
    <col min="771" max="771" width="16.5703125" style="31" customWidth="1"/>
    <col min="772" max="772" width="20.28515625" style="31" customWidth="1"/>
    <col min="773" max="773" width="21.140625" style="31" customWidth="1"/>
    <col min="774" max="1024" width="9.140625" style="31"/>
    <col min="1025" max="1025" width="9.7109375" style="31" customWidth="1"/>
    <col min="1026" max="1026" width="37.5703125" style="31" customWidth="1"/>
    <col min="1027" max="1027" width="16.5703125" style="31" customWidth="1"/>
    <col min="1028" max="1028" width="20.28515625" style="31" customWidth="1"/>
    <col min="1029" max="1029" width="21.140625" style="31" customWidth="1"/>
    <col min="1030" max="1280" width="9.140625" style="31"/>
    <col min="1281" max="1281" width="9.7109375" style="31" customWidth="1"/>
    <col min="1282" max="1282" width="37.5703125" style="31" customWidth="1"/>
    <col min="1283" max="1283" width="16.5703125" style="31" customWidth="1"/>
    <col min="1284" max="1284" width="20.28515625" style="31" customWidth="1"/>
    <col min="1285" max="1285" width="21.140625" style="31" customWidth="1"/>
    <col min="1286" max="1536" width="9.140625" style="31"/>
    <col min="1537" max="1537" width="9.7109375" style="31" customWidth="1"/>
    <col min="1538" max="1538" width="37.5703125" style="31" customWidth="1"/>
    <col min="1539" max="1539" width="16.5703125" style="31" customWidth="1"/>
    <col min="1540" max="1540" width="20.28515625" style="31" customWidth="1"/>
    <col min="1541" max="1541" width="21.140625" style="31" customWidth="1"/>
    <col min="1542" max="1792" width="9.140625" style="31"/>
    <col min="1793" max="1793" width="9.7109375" style="31" customWidth="1"/>
    <col min="1794" max="1794" width="37.5703125" style="31" customWidth="1"/>
    <col min="1795" max="1795" width="16.5703125" style="31" customWidth="1"/>
    <col min="1796" max="1796" width="20.28515625" style="31" customWidth="1"/>
    <col min="1797" max="1797" width="21.140625" style="31" customWidth="1"/>
    <col min="1798" max="2048" width="9.140625" style="31"/>
    <col min="2049" max="2049" width="9.7109375" style="31" customWidth="1"/>
    <col min="2050" max="2050" width="37.5703125" style="31" customWidth="1"/>
    <col min="2051" max="2051" width="16.5703125" style="31" customWidth="1"/>
    <col min="2052" max="2052" width="20.28515625" style="31" customWidth="1"/>
    <col min="2053" max="2053" width="21.140625" style="31" customWidth="1"/>
    <col min="2054" max="2304" width="9.140625" style="31"/>
    <col min="2305" max="2305" width="9.7109375" style="31" customWidth="1"/>
    <col min="2306" max="2306" width="37.5703125" style="31" customWidth="1"/>
    <col min="2307" max="2307" width="16.5703125" style="31" customWidth="1"/>
    <col min="2308" max="2308" width="20.28515625" style="31" customWidth="1"/>
    <col min="2309" max="2309" width="21.140625" style="31" customWidth="1"/>
    <col min="2310" max="2560" width="9.140625" style="31"/>
    <col min="2561" max="2561" width="9.7109375" style="31" customWidth="1"/>
    <col min="2562" max="2562" width="37.5703125" style="31" customWidth="1"/>
    <col min="2563" max="2563" width="16.5703125" style="31" customWidth="1"/>
    <col min="2564" max="2564" width="20.28515625" style="31" customWidth="1"/>
    <col min="2565" max="2565" width="21.140625" style="31" customWidth="1"/>
    <col min="2566" max="2816" width="9.140625" style="31"/>
    <col min="2817" max="2817" width="9.7109375" style="31" customWidth="1"/>
    <col min="2818" max="2818" width="37.5703125" style="31" customWidth="1"/>
    <col min="2819" max="2819" width="16.5703125" style="31" customWidth="1"/>
    <col min="2820" max="2820" width="20.28515625" style="31" customWidth="1"/>
    <col min="2821" max="2821" width="21.140625" style="31" customWidth="1"/>
    <col min="2822" max="3072" width="9.140625" style="31"/>
    <col min="3073" max="3073" width="9.7109375" style="31" customWidth="1"/>
    <col min="3074" max="3074" width="37.5703125" style="31" customWidth="1"/>
    <col min="3075" max="3075" width="16.5703125" style="31" customWidth="1"/>
    <col min="3076" max="3076" width="20.28515625" style="31" customWidth="1"/>
    <col min="3077" max="3077" width="21.140625" style="31" customWidth="1"/>
    <col min="3078" max="3328" width="9.140625" style="31"/>
    <col min="3329" max="3329" width="9.7109375" style="31" customWidth="1"/>
    <col min="3330" max="3330" width="37.5703125" style="31" customWidth="1"/>
    <col min="3331" max="3331" width="16.5703125" style="31" customWidth="1"/>
    <col min="3332" max="3332" width="20.28515625" style="31" customWidth="1"/>
    <col min="3333" max="3333" width="21.140625" style="31" customWidth="1"/>
    <col min="3334" max="3584" width="9.140625" style="31"/>
    <col min="3585" max="3585" width="9.7109375" style="31" customWidth="1"/>
    <col min="3586" max="3586" width="37.5703125" style="31" customWidth="1"/>
    <col min="3587" max="3587" width="16.5703125" style="31" customWidth="1"/>
    <col min="3588" max="3588" width="20.28515625" style="31" customWidth="1"/>
    <col min="3589" max="3589" width="21.140625" style="31" customWidth="1"/>
    <col min="3590" max="3840" width="9.140625" style="31"/>
    <col min="3841" max="3841" width="9.7109375" style="31" customWidth="1"/>
    <col min="3842" max="3842" width="37.5703125" style="31" customWidth="1"/>
    <col min="3843" max="3843" width="16.5703125" style="31" customWidth="1"/>
    <col min="3844" max="3844" width="20.28515625" style="31" customWidth="1"/>
    <col min="3845" max="3845" width="21.140625" style="31" customWidth="1"/>
    <col min="3846" max="4096" width="9.140625" style="31"/>
    <col min="4097" max="4097" width="9.7109375" style="31" customWidth="1"/>
    <col min="4098" max="4098" width="37.5703125" style="31" customWidth="1"/>
    <col min="4099" max="4099" width="16.5703125" style="31" customWidth="1"/>
    <col min="4100" max="4100" width="20.28515625" style="31" customWidth="1"/>
    <col min="4101" max="4101" width="21.140625" style="31" customWidth="1"/>
    <col min="4102" max="4352" width="9.140625" style="31"/>
    <col min="4353" max="4353" width="9.7109375" style="31" customWidth="1"/>
    <col min="4354" max="4354" width="37.5703125" style="31" customWidth="1"/>
    <col min="4355" max="4355" width="16.5703125" style="31" customWidth="1"/>
    <col min="4356" max="4356" width="20.28515625" style="31" customWidth="1"/>
    <col min="4357" max="4357" width="21.140625" style="31" customWidth="1"/>
    <col min="4358" max="4608" width="9.140625" style="31"/>
    <col min="4609" max="4609" width="9.7109375" style="31" customWidth="1"/>
    <col min="4610" max="4610" width="37.5703125" style="31" customWidth="1"/>
    <col min="4611" max="4611" width="16.5703125" style="31" customWidth="1"/>
    <col min="4612" max="4612" width="20.28515625" style="31" customWidth="1"/>
    <col min="4613" max="4613" width="21.140625" style="31" customWidth="1"/>
    <col min="4614" max="4864" width="9.140625" style="31"/>
    <col min="4865" max="4865" width="9.7109375" style="31" customWidth="1"/>
    <col min="4866" max="4866" width="37.5703125" style="31" customWidth="1"/>
    <col min="4867" max="4867" width="16.5703125" style="31" customWidth="1"/>
    <col min="4868" max="4868" width="20.28515625" style="31" customWidth="1"/>
    <col min="4869" max="4869" width="21.140625" style="31" customWidth="1"/>
    <col min="4870" max="5120" width="9.140625" style="31"/>
    <col min="5121" max="5121" width="9.7109375" style="31" customWidth="1"/>
    <col min="5122" max="5122" width="37.5703125" style="31" customWidth="1"/>
    <col min="5123" max="5123" width="16.5703125" style="31" customWidth="1"/>
    <col min="5124" max="5124" width="20.28515625" style="31" customWidth="1"/>
    <col min="5125" max="5125" width="21.140625" style="31" customWidth="1"/>
    <col min="5126" max="5376" width="9.140625" style="31"/>
    <col min="5377" max="5377" width="9.7109375" style="31" customWidth="1"/>
    <col min="5378" max="5378" width="37.5703125" style="31" customWidth="1"/>
    <col min="5379" max="5379" width="16.5703125" style="31" customWidth="1"/>
    <col min="5380" max="5380" width="20.28515625" style="31" customWidth="1"/>
    <col min="5381" max="5381" width="21.140625" style="31" customWidth="1"/>
    <col min="5382" max="5632" width="9.140625" style="31"/>
    <col min="5633" max="5633" width="9.7109375" style="31" customWidth="1"/>
    <col min="5634" max="5634" width="37.5703125" style="31" customWidth="1"/>
    <col min="5635" max="5635" width="16.5703125" style="31" customWidth="1"/>
    <col min="5636" max="5636" width="20.28515625" style="31" customWidth="1"/>
    <col min="5637" max="5637" width="21.140625" style="31" customWidth="1"/>
    <col min="5638" max="5888" width="9.140625" style="31"/>
    <col min="5889" max="5889" width="9.7109375" style="31" customWidth="1"/>
    <col min="5890" max="5890" width="37.5703125" style="31" customWidth="1"/>
    <col min="5891" max="5891" width="16.5703125" style="31" customWidth="1"/>
    <col min="5892" max="5892" width="20.28515625" style="31" customWidth="1"/>
    <col min="5893" max="5893" width="21.140625" style="31" customWidth="1"/>
    <col min="5894" max="6144" width="9.140625" style="31"/>
    <col min="6145" max="6145" width="9.7109375" style="31" customWidth="1"/>
    <col min="6146" max="6146" width="37.5703125" style="31" customWidth="1"/>
    <col min="6147" max="6147" width="16.5703125" style="31" customWidth="1"/>
    <col min="6148" max="6148" width="20.28515625" style="31" customWidth="1"/>
    <col min="6149" max="6149" width="21.140625" style="31" customWidth="1"/>
    <col min="6150" max="6400" width="9.140625" style="31"/>
    <col min="6401" max="6401" width="9.7109375" style="31" customWidth="1"/>
    <col min="6402" max="6402" width="37.5703125" style="31" customWidth="1"/>
    <col min="6403" max="6403" width="16.5703125" style="31" customWidth="1"/>
    <col min="6404" max="6404" width="20.28515625" style="31" customWidth="1"/>
    <col min="6405" max="6405" width="21.140625" style="31" customWidth="1"/>
    <col min="6406" max="6656" width="9.140625" style="31"/>
    <col min="6657" max="6657" width="9.7109375" style="31" customWidth="1"/>
    <col min="6658" max="6658" width="37.5703125" style="31" customWidth="1"/>
    <col min="6659" max="6659" width="16.5703125" style="31" customWidth="1"/>
    <col min="6660" max="6660" width="20.28515625" style="31" customWidth="1"/>
    <col min="6661" max="6661" width="21.140625" style="31" customWidth="1"/>
    <col min="6662" max="6912" width="9.140625" style="31"/>
    <col min="6913" max="6913" width="9.7109375" style="31" customWidth="1"/>
    <col min="6914" max="6914" width="37.5703125" style="31" customWidth="1"/>
    <col min="6915" max="6915" width="16.5703125" style="31" customWidth="1"/>
    <col min="6916" max="6916" width="20.28515625" style="31" customWidth="1"/>
    <col min="6917" max="6917" width="21.140625" style="31" customWidth="1"/>
    <col min="6918" max="7168" width="9.140625" style="31"/>
    <col min="7169" max="7169" width="9.7109375" style="31" customWidth="1"/>
    <col min="7170" max="7170" width="37.5703125" style="31" customWidth="1"/>
    <col min="7171" max="7171" width="16.5703125" style="31" customWidth="1"/>
    <col min="7172" max="7172" width="20.28515625" style="31" customWidth="1"/>
    <col min="7173" max="7173" width="21.140625" style="31" customWidth="1"/>
    <col min="7174" max="7424" width="9.140625" style="31"/>
    <col min="7425" max="7425" width="9.7109375" style="31" customWidth="1"/>
    <col min="7426" max="7426" width="37.5703125" style="31" customWidth="1"/>
    <col min="7427" max="7427" width="16.5703125" style="31" customWidth="1"/>
    <col min="7428" max="7428" width="20.28515625" style="31" customWidth="1"/>
    <col min="7429" max="7429" width="21.140625" style="31" customWidth="1"/>
    <col min="7430" max="7680" width="9.140625" style="31"/>
    <col min="7681" max="7681" width="9.7109375" style="31" customWidth="1"/>
    <col min="7682" max="7682" width="37.5703125" style="31" customWidth="1"/>
    <col min="7683" max="7683" width="16.5703125" style="31" customWidth="1"/>
    <col min="7684" max="7684" width="20.28515625" style="31" customWidth="1"/>
    <col min="7685" max="7685" width="21.140625" style="31" customWidth="1"/>
    <col min="7686" max="7936" width="9.140625" style="31"/>
    <col min="7937" max="7937" width="9.7109375" style="31" customWidth="1"/>
    <col min="7938" max="7938" width="37.5703125" style="31" customWidth="1"/>
    <col min="7939" max="7939" width="16.5703125" style="31" customWidth="1"/>
    <col min="7940" max="7940" width="20.28515625" style="31" customWidth="1"/>
    <col min="7941" max="7941" width="21.140625" style="31" customWidth="1"/>
    <col min="7942" max="8192" width="9.140625" style="31"/>
    <col min="8193" max="8193" width="9.7109375" style="31" customWidth="1"/>
    <col min="8194" max="8194" width="37.5703125" style="31" customWidth="1"/>
    <col min="8195" max="8195" width="16.5703125" style="31" customWidth="1"/>
    <col min="8196" max="8196" width="20.28515625" style="31" customWidth="1"/>
    <col min="8197" max="8197" width="21.140625" style="31" customWidth="1"/>
    <col min="8198" max="8448" width="9.140625" style="31"/>
    <col min="8449" max="8449" width="9.7109375" style="31" customWidth="1"/>
    <col min="8450" max="8450" width="37.5703125" style="31" customWidth="1"/>
    <col min="8451" max="8451" width="16.5703125" style="31" customWidth="1"/>
    <col min="8452" max="8452" width="20.28515625" style="31" customWidth="1"/>
    <col min="8453" max="8453" width="21.140625" style="31" customWidth="1"/>
    <col min="8454" max="8704" width="9.140625" style="31"/>
    <col min="8705" max="8705" width="9.7109375" style="31" customWidth="1"/>
    <col min="8706" max="8706" width="37.5703125" style="31" customWidth="1"/>
    <col min="8707" max="8707" width="16.5703125" style="31" customWidth="1"/>
    <col min="8708" max="8708" width="20.28515625" style="31" customWidth="1"/>
    <col min="8709" max="8709" width="21.140625" style="31" customWidth="1"/>
    <col min="8710" max="8960" width="9.140625" style="31"/>
    <col min="8961" max="8961" width="9.7109375" style="31" customWidth="1"/>
    <col min="8962" max="8962" width="37.5703125" style="31" customWidth="1"/>
    <col min="8963" max="8963" width="16.5703125" style="31" customWidth="1"/>
    <col min="8964" max="8964" width="20.28515625" style="31" customWidth="1"/>
    <col min="8965" max="8965" width="21.140625" style="31" customWidth="1"/>
    <col min="8966" max="9216" width="9.140625" style="31"/>
    <col min="9217" max="9217" width="9.7109375" style="31" customWidth="1"/>
    <col min="9218" max="9218" width="37.5703125" style="31" customWidth="1"/>
    <col min="9219" max="9219" width="16.5703125" style="31" customWidth="1"/>
    <col min="9220" max="9220" width="20.28515625" style="31" customWidth="1"/>
    <col min="9221" max="9221" width="21.140625" style="31" customWidth="1"/>
    <col min="9222" max="9472" width="9.140625" style="31"/>
    <col min="9473" max="9473" width="9.7109375" style="31" customWidth="1"/>
    <col min="9474" max="9474" width="37.5703125" style="31" customWidth="1"/>
    <col min="9475" max="9475" width="16.5703125" style="31" customWidth="1"/>
    <col min="9476" max="9476" width="20.28515625" style="31" customWidth="1"/>
    <col min="9477" max="9477" width="21.140625" style="31" customWidth="1"/>
    <col min="9478" max="9728" width="9.140625" style="31"/>
    <col min="9729" max="9729" width="9.7109375" style="31" customWidth="1"/>
    <col min="9730" max="9730" width="37.5703125" style="31" customWidth="1"/>
    <col min="9731" max="9731" width="16.5703125" style="31" customWidth="1"/>
    <col min="9732" max="9732" width="20.28515625" style="31" customWidth="1"/>
    <col min="9733" max="9733" width="21.140625" style="31" customWidth="1"/>
    <col min="9734" max="9984" width="9.140625" style="31"/>
    <col min="9985" max="9985" width="9.7109375" style="31" customWidth="1"/>
    <col min="9986" max="9986" width="37.5703125" style="31" customWidth="1"/>
    <col min="9987" max="9987" width="16.5703125" style="31" customWidth="1"/>
    <col min="9988" max="9988" width="20.28515625" style="31" customWidth="1"/>
    <col min="9989" max="9989" width="21.140625" style="31" customWidth="1"/>
    <col min="9990" max="10240" width="9.140625" style="31"/>
    <col min="10241" max="10241" width="9.7109375" style="31" customWidth="1"/>
    <col min="10242" max="10242" width="37.5703125" style="31" customWidth="1"/>
    <col min="10243" max="10243" width="16.5703125" style="31" customWidth="1"/>
    <col min="10244" max="10244" width="20.28515625" style="31" customWidth="1"/>
    <col min="10245" max="10245" width="21.140625" style="31" customWidth="1"/>
    <col min="10246" max="10496" width="9.140625" style="31"/>
    <col min="10497" max="10497" width="9.7109375" style="31" customWidth="1"/>
    <col min="10498" max="10498" width="37.5703125" style="31" customWidth="1"/>
    <col min="10499" max="10499" width="16.5703125" style="31" customWidth="1"/>
    <col min="10500" max="10500" width="20.28515625" style="31" customWidth="1"/>
    <col min="10501" max="10501" width="21.140625" style="31" customWidth="1"/>
    <col min="10502" max="10752" width="9.140625" style="31"/>
    <col min="10753" max="10753" width="9.7109375" style="31" customWidth="1"/>
    <col min="10754" max="10754" width="37.5703125" style="31" customWidth="1"/>
    <col min="10755" max="10755" width="16.5703125" style="31" customWidth="1"/>
    <col min="10756" max="10756" width="20.28515625" style="31" customWidth="1"/>
    <col min="10757" max="10757" width="21.140625" style="31" customWidth="1"/>
    <col min="10758" max="11008" width="9.140625" style="31"/>
    <col min="11009" max="11009" width="9.7109375" style="31" customWidth="1"/>
    <col min="11010" max="11010" width="37.5703125" style="31" customWidth="1"/>
    <col min="11011" max="11011" width="16.5703125" style="31" customWidth="1"/>
    <col min="11012" max="11012" width="20.28515625" style="31" customWidth="1"/>
    <col min="11013" max="11013" width="21.140625" style="31" customWidth="1"/>
    <col min="11014" max="11264" width="9.140625" style="31"/>
    <col min="11265" max="11265" width="9.7109375" style="31" customWidth="1"/>
    <col min="11266" max="11266" width="37.5703125" style="31" customWidth="1"/>
    <col min="11267" max="11267" width="16.5703125" style="31" customWidth="1"/>
    <col min="11268" max="11268" width="20.28515625" style="31" customWidth="1"/>
    <col min="11269" max="11269" width="21.140625" style="31" customWidth="1"/>
    <col min="11270" max="11520" width="9.140625" style="31"/>
    <col min="11521" max="11521" width="9.7109375" style="31" customWidth="1"/>
    <col min="11522" max="11522" width="37.5703125" style="31" customWidth="1"/>
    <col min="11523" max="11523" width="16.5703125" style="31" customWidth="1"/>
    <col min="11524" max="11524" width="20.28515625" style="31" customWidth="1"/>
    <col min="11525" max="11525" width="21.140625" style="31" customWidth="1"/>
    <col min="11526" max="11776" width="9.140625" style="31"/>
    <col min="11777" max="11777" width="9.7109375" style="31" customWidth="1"/>
    <col min="11778" max="11778" width="37.5703125" style="31" customWidth="1"/>
    <col min="11779" max="11779" width="16.5703125" style="31" customWidth="1"/>
    <col min="11780" max="11780" width="20.28515625" style="31" customWidth="1"/>
    <col min="11781" max="11781" width="21.140625" style="31" customWidth="1"/>
    <col min="11782" max="12032" width="9.140625" style="31"/>
    <col min="12033" max="12033" width="9.7109375" style="31" customWidth="1"/>
    <col min="12034" max="12034" width="37.5703125" style="31" customWidth="1"/>
    <col min="12035" max="12035" width="16.5703125" style="31" customWidth="1"/>
    <col min="12036" max="12036" width="20.28515625" style="31" customWidth="1"/>
    <col min="12037" max="12037" width="21.140625" style="31" customWidth="1"/>
    <col min="12038" max="12288" width="9.140625" style="31"/>
    <col min="12289" max="12289" width="9.7109375" style="31" customWidth="1"/>
    <col min="12290" max="12290" width="37.5703125" style="31" customWidth="1"/>
    <col min="12291" max="12291" width="16.5703125" style="31" customWidth="1"/>
    <col min="12292" max="12292" width="20.28515625" style="31" customWidth="1"/>
    <col min="12293" max="12293" width="21.140625" style="31" customWidth="1"/>
    <col min="12294" max="12544" width="9.140625" style="31"/>
    <col min="12545" max="12545" width="9.7109375" style="31" customWidth="1"/>
    <col min="12546" max="12546" width="37.5703125" style="31" customWidth="1"/>
    <col min="12547" max="12547" width="16.5703125" style="31" customWidth="1"/>
    <col min="12548" max="12548" width="20.28515625" style="31" customWidth="1"/>
    <col min="12549" max="12549" width="21.140625" style="31" customWidth="1"/>
    <col min="12550" max="12800" width="9.140625" style="31"/>
    <col min="12801" max="12801" width="9.7109375" style="31" customWidth="1"/>
    <col min="12802" max="12802" width="37.5703125" style="31" customWidth="1"/>
    <col min="12803" max="12803" width="16.5703125" style="31" customWidth="1"/>
    <col min="12804" max="12804" width="20.28515625" style="31" customWidth="1"/>
    <col min="12805" max="12805" width="21.140625" style="31" customWidth="1"/>
    <col min="12806" max="13056" width="9.140625" style="31"/>
    <col min="13057" max="13057" width="9.7109375" style="31" customWidth="1"/>
    <col min="13058" max="13058" width="37.5703125" style="31" customWidth="1"/>
    <col min="13059" max="13059" width="16.5703125" style="31" customWidth="1"/>
    <col min="13060" max="13060" width="20.28515625" style="31" customWidth="1"/>
    <col min="13061" max="13061" width="21.140625" style="31" customWidth="1"/>
    <col min="13062" max="13312" width="9.140625" style="31"/>
    <col min="13313" max="13313" width="9.7109375" style="31" customWidth="1"/>
    <col min="13314" max="13314" width="37.5703125" style="31" customWidth="1"/>
    <col min="13315" max="13315" width="16.5703125" style="31" customWidth="1"/>
    <col min="13316" max="13316" width="20.28515625" style="31" customWidth="1"/>
    <col min="13317" max="13317" width="21.140625" style="31" customWidth="1"/>
    <col min="13318" max="13568" width="9.140625" style="31"/>
    <col min="13569" max="13569" width="9.7109375" style="31" customWidth="1"/>
    <col min="13570" max="13570" width="37.5703125" style="31" customWidth="1"/>
    <col min="13571" max="13571" width="16.5703125" style="31" customWidth="1"/>
    <col min="13572" max="13572" width="20.28515625" style="31" customWidth="1"/>
    <col min="13573" max="13573" width="21.140625" style="31" customWidth="1"/>
    <col min="13574" max="13824" width="9.140625" style="31"/>
    <col min="13825" max="13825" width="9.7109375" style="31" customWidth="1"/>
    <col min="13826" max="13826" width="37.5703125" style="31" customWidth="1"/>
    <col min="13827" max="13827" width="16.5703125" style="31" customWidth="1"/>
    <col min="13828" max="13828" width="20.28515625" style="31" customWidth="1"/>
    <col min="13829" max="13829" width="21.140625" style="31" customWidth="1"/>
    <col min="13830" max="14080" width="9.140625" style="31"/>
    <col min="14081" max="14081" width="9.7109375" style="31" customWidth="1"/>
    <col min="14082" max="14082" width="37.5703125" style="31" customWidth="1"/>
    <col min="14083" max="14083" width="16.5703125" style="31" customWidth="1"/>
    <col min="14084" max="14084" width="20.28515625" style="31" customWidth="1"/>
    <col min="14085" max="14085" width="21.140625" style="31" customWidth="1"/>
    <col min="14086" max="14336" width="9.140625" style="31"/>
    <col min="14337" max="14337" width="9.7109375" style="31" customWidth="1"/>
    <col min="14338" max="14338" width="37.5703125" style="31" customWidth="1"/>
    <col min="14339" max="14339" width="16.5703125" style="31" customWidth="1"/>
    <col min="14340" max="14340" width="20.28515625" style="31" customWidth="1"/>
    <col min="14341" max="14341" width="21.140625" style="31" customWidth="1"/>
    <col min="14342" max="14592" width="9.140625" style="31"/>
    <col min="14593" max="14593" width="9.7109375" style="31" customWidth="1"/>
    <col min="14594" max="14594" width="37.5703125" style="31" customWidth="1"/>
    <col min="14595" max="14595" width="16.5703125" style="31" customWidth="1"/>
    <col min="14596" max="14596" width="20.28515625" style="31" customWidth="1"/>
    <col min="14597" max="14597" width="21.140625" style="31" customWidth="1"/>
    <col min="14598" max="14848" width="9.140625" style="31"/>
    <col min="14849" max="14849" width="9.7109375" style="31" customWidth="1"/>
    <col min="14850" max="14850" width="37.5703125" style="31" customWidth="1"/>
    <col min="14851" max="14851" width="16.5703125" style="31" customWidth="1"/>
    <col min="14852" max="14852" width="20.28515625" style="31" customWidth="1"/>
    <col min="14853" max="14853" width="21.140625" style="31" customWidth="1"/>
    <col min="14854" max="15104" width="9.140625" style="31"/>
    <col min="15105" max="15105" width="9.7109375" style="31" customWidth="1"/>
    <col min="15106" max="15106" width="37.5703125" style="31" customWidth="1"/>
    <col min="15107" max="15107" width="16.5703125" style="31" customWidth="1"/>
    <col min="15108" max="15108" width="20.28515625" style="31" customWidth="1"/>
    <col min="15109" max="15109" width="21.140625" style="31" customWidth="1"/>
    <col min="15110" max="15360" width="9.140625" style="31"/>
    <col min="15361" max="15361" width="9.7109375" style="31" customWidth="1"/>
    <col min="15362" max="15362" width="37.5703125" style="31" customWidth="1"/>
    <col min="15363" max="15363" width="16.5703125" style="31" customWidth="1"/>
    <col min="15364" max="15364" width="20.28515625" style="31" customWidth="1"/>
    <col min="15365" max="15365" width="21.140625" style="31" customWidth="1"/>
    <col min="15366" max="15616" width="9.140625" style="31"/>
    <col min="15617" max="15617" width="9.7109375" style="31" customWidth="1"/>
    <col min="15618" max="15618" width="37.5703125" style="31" customWidth="1"/>
    <col min="15619" max="15619" width="16.5703125" style="31" customWidth="1"/>
    <col min="15620" max="15620" width="20.28515625" style="31" customWidth="1"/>
    <col min="15621" max="15621" width="21.140625" style="31" customWidth="1"/>
    <col min="15622" max="15872" width="9.140625" style="31"/>
    <col min="15873" max="15873" width="9.7109375" style="31" customWidth="1"/>
    <col min="15874" max="15874" width="37.5703125" style="31" customWidth="1"/>
    <col min="15875" max="15875" width="16.5703125" style="31" customWidth="1"/>
    <col min="15876" max="15876" width="20.28515625" style="31" customWidth="1"/>
    <col min="15877" max="15877" width="21.140625" style="31" customWidth="1"/>
    <col min="15878" max="16128" width="9.140625" style="31"/>
    <col min="16129" max="16129" width="9.7109375" style="31" customWidth="1"/>
    <col min="16130" max="16130" width="37.5703125" style="31" customWidth="1"/>
    <col min="16131" max="16131" width="16.5703125" style="31" customWidth="1"/>
    <col min="16132" max="16132" width="20.28515625" style="31" customWidth="1"/>
    <col min="16133" max="16133" width="21.140625" style="31" customWidth="1"/>
    <col min="16134" max="16384" width="9.140625" style="31"/>
  </cols>
  <sheetData>
    <row r="1" spans="1:10" ht="41.25" customHeight="1" x14ac:dyDescent="0.25">
      <c r="A1" s="67" t="s">
        <v>360</v>
      </c>
      <c r="B1" s="68"/>
      <c r="C1" s="68"/>
      <c r="D1" s="68"/>
      <c r="E1" s="69"/>
    </row>
    <row r="2" spans="1:10" ht="44.25" customHeight="1" x14ac:dyDescent="0.25">
      <c r="A2" s="37"/>
      <c r="B2" s="41" t="s">
        <v>320</v>
      </c>
      <c r="C2" s="41" t="s">
        <v>0</v>
      </c>
      <c r="D2" s="41" t="s">
        <v>1</v>
      </c>
      <c r="E2" s="42" t="s">
        <v>321</v>
      </c>
    </row>
    <row r="3" spans="1:10" s="45" customFormat="1" x14ac:dyDescent="0.25">
      <c r="A3" s="70" t="s">
        <v>322</v>
      </c>
      <c r="B3" s="46" t="s">
        <v>323</v>
      </c>
      <c r="C3" s="51">
        <v>0</v>
      </c>
      <c r="D3" s="51">
        <v>73130</v>
      </c>
      <c r="E3" s="52">
        <v>73130</v>
      </c>
      <c r="H3" s="48"/>
      <c r="I3" s="48"/>
      <c r="J3" s="48"/>
    </row>
    <row r="4" spans="1:10" s="45" customFormat="1" x14ac:dyDescent="0.25">
      <c r="A4" s="71"/>
      <c r="B4" s="46" t="s">
        <v>326</v>
      </c>
      <c r="C4" s="51">
        <v>25811.000000000007</v>
      </c>
      <c r="D4" s="51">
        <v>28194.999999999993</v>
      </c>
      <c r="E4" s="52">
        <v>54006.000000000007</v>
      </c>
      <c r="H4" s="48"/>
      <c r="I4" s="48"/>
      <c r="J4" s="48"/>
    </row>
    <row r="5" spans="1:10" s="45" customFormat="1" x14ac:dyDescent="0.25">
      <c r="A5" s="71"/>
      <c r="B5" s="44" t="s">
        <v>340</v>
      </c>
      <c r="C5" s="51">
        <v>281</v>
      </c>
      <c r="D5" s="51">
        <v>28633.000000000004</v>
      </c>
      <c r="E5" s="52">
        <v>28914.000000000007</v>
      </c>
      <c r="H5" s="48"/>
      <c r="I5" s="48"/>
      <c r="J5" s="48"/>
    </row>
    <row r="6" spans="1:10" s="45" customFormat="1" x14ac:dyDescent="0.25">
      <c r="A6" s="71"/>
      <c r="B6" s="44" t="s">
        <v>325</v>
      </c>
      <c r="C6" s="51">
        <v>16383.000000000005</v>
      </c>
      <c r="D6" s="51">
        <v>15337</v>
      </c>
      <c r="E6" s="52">
        <v>31720.000000000015</v>
      </c>
      <c r="G6" s="50"/>
      <c r="H6" s="48"/>
      <c r="I6" s="48"/>
      <c r="J6" s="48"/>
    </row>
    <row r="7" spans="1:10" s="45" customFormat="1" x14ac:dyDescent="0.25">
      <c r="A7" s="71"/>
      <c r="B7" s="46" t="s">
        <v>333</v>
      </c>
      <c r="C7" s="51">
        <v>456</v>
      </c>
      <c r="D7" s="51">
        <v>23033.000000000007</v>
      </c>
      <c r="E7" s="52">
        <v>23489.000000000007</v>
      </c>
      <c r="G7" s="53"/>
      <c r="H7" s="49"/>
      <c r="I7" s="49"/>
      <c r="J7" s="49"/>
    </row>
    <row r="8" spans="1:10" s="45" customFormat="1" x14ac:dyDescent="0.25">
      <c r="A8" s="71"/>
      <c r="B8" s="44" t="s">
        <v>334</v>
      </c>
      <c r="C8" s="51">
        <v>2383.9999999999995</v>
      </c>
      <c r="D8" s="51">
        <v>15867.999999999998</v>
      </c>
      <c r="E8" s="52">
        <v>18252.000000000011</v>
      </c>
      <c r="G8" s="50"/>
      <c r="H8" s="48"/>
      <c r="I8" s="48"/>
      <c r="J8" s="48"/>
    </row>
    <row r="9" spans="1:10" s="45" customFormat="1" x14ac:dyDescent="0.25">
      <c r="A9" s="71"/>
      <c r="B9" s="44" t="s">
        <v>354</v>
      </c>
      <c r="C9" s="51">
        <v>5854.9999999999991</v>
      </c>
      <c r="D9" s="51">
        <v>7081.0000000000009</v>
      </c>
      <c r="E9" s="52">
        <v>12936.000000000007</v>
      </c>
      <c r="G9" s="50"/>
      <c r="H9" s="48"/>
      <c r="I9" s="48"/>
      <c r="J9" s="48"/>
    </row>
    <row r="10" spans="1:10" s="47" customFormat="1" x14ac:dyDescent="0.25">
      <c r="A10" s="71"/>
      <c r="B10" s="44" t="s">
        <v>357</v>
      </c>
      <c r="C10" s="51">
        <v>0</v>
      </c>
      <c r="D10" s="51">
        <v>4584.9999999999991</v>
      </c>
      <c r="E10" s="52">
        <v>4584.9999999999991</v>
      </c>
      <c r="G10" s="45"/>
      <c r="H10" s="48"/>
      <c r="I10" s="48"/>
      <c r="J10" s="48"/>
    </row>
    <row r="11" spans="1:10" s="47" customFormat="1" x14ac:dyDescent="0.25">
      <c r="A11" s="71"/>
      <c r="B11" s="44" t="s">
        <v>341</v>
      </c>
      <c r="C11" s="51">
        <v>0</v>
      </c>
      <c r="D11" s="51">
        <v>6443</v>
      </c>
      <c r="E11" s="52">
        <v>6443</v>
      </c>
      <c r="G11" s="45"/>
      <c r="H11" s="48"/>
      <c r="I11" s="48"/>
      <c r="J11" s="48"/>
    </row>
    <row r="12" spans="1:10" s="47" customFormat="1" x14ac:dyDescent="0.25">
      <c r="A12" s="71"/>
      <c r="B12" s="44" t="s">
        <v>355</v>
      </c>
      <c r="C12" s="51">
        <v>0</v>
      </c>
      <c r="D12" s="51">
        <v>2600.9999999999986</v>
      </c>
      <c r="E12" s="52">
        <v>2600.9999999999986</v>
      </c>
      <c r="G12" s="45"/>
      <c r="H12" s="48"/>
      <c r="I12" s="48"/>
      <c r="J12" s="48"/>
    </row>
    <row r="13" spans="1:10" s="47" customFormat="1" x14ac:dyDescent="0.25">
      <c r="A13" s="71"/>
      <c r="B13" s="44" t="s">
        <v>324</v>
      </c>
      <c r="C13" s="51">
        <v>0</v>
      </c>
      <c r="D13" s="51">
        <v>2106.0000000000005</v>
      </c>
      <c r="E13" s="52">
        <v>2106.0000000000005</v>
      </c>
      <c r="G13" s="45"/>
      <c r="H13" s="48"/>
      <c r="I13" s="48"/>
      <c r="J13" s="48"/>
    </row>
    <row r="14" spans="1:10" s="47" customFormat="1" ht="25.5" customHeight="1" x14ac:dyDescent="0.25">
      <c r="A14" s="71"/>
      <c r="B14" s="44" t="s">
        <v>342</v>
      </c>
      <c r="C14" s="51">
        <v>0</v>
      </c>
      <c r="D14" s="51">
        <v>1376</v>
      </c>
      <c r="E14" s="52">
        <v>1376</v>
      </c>
      <c r="G14" s="45"/>
      <c r="H14" s="48"/>
      <c r="I14" s="48"/>
      <c r="J14" s="48"/>
    </row>
    <row r="15" spans="1:10" s="45" customFormat="1" x14ac:dyDescent="0.25">
      <c r="A15" s="71"/>
      <c r="B15" s="44" t="s">
        <v>361</v>
      </c>
      <c r="C15" s="51">
        <v>221.00000000000006</v>
      </c>
      <c r="D15" s="51">
        <v>761.99999999999955</v>
      </c>
      <c r="E15" s="52">
        <v>983.0000000000008</v>
      </c>
      <c r="H15" s="48"/>
      <c r="I15" s="48"/>
      <c r="J15" s="48"/>
    </row>
    <row r="16" spans="1:10" s="45" customFormat="1" x14ac:dyDescent="0.25">
      <c r="A16" s="71"/>
      <c r="B16" s="44" t="s">
        <v>335</v>
      </c>
      <c r="C16" s="51">
        <v>0</v>
      </c>
      <c r="D16" s="51">
        <v>820.99999999999989</v>
      </c>
      <c r="E16" s="52">
        <v>820.99999999999989</v>
      </c>
      <c r="H16" s="48"/>
      <c r="I16" s="48"/>
      <c r="J16" s="48"/>
    </row>
    <row r="17" spans="1:5" x14ac:dyDescent="0.25">
      <c r="A17" s="72"/>
      <c r="B17" s="32" t="s">
        <v>327</v>
      </c>
      <c r="C17" s="33">
        <f>SUM(C3:C16)</f>
        <v>51391.000000000015</v>
      </c>
      <c r="D17" s="33">
        <f t="shared" ref="D17:E17" si="0">SUM(D3:D16)</f>
        <v>209971</v>
      </c>
      <c r="E17" s="33">
        <f t="shared" si="0"/>
        <v>261362</v>
      </c>
    </row>
    <row r="18" spans="1:5" s="45" customFormat="1" x14ac:dyDescent="0.25">
      <c r="A18" s="73" t="s">
        <v>328</v>
      </c>
      <c r="B18" s="44" t="s">
        <v>338</v>
      </c>
      <c r="C18" s="51">
        <v>27</v>
      </c>
      <c r="D18" s="51">
        <v>29950.000000000004</v>
      </c>
      <c r="E18" s="52">
        <v>29977.000000000007</v>
      </c>
    </row>
    <row r="19" spans="1:5" s="45" customFormat="1" ht="47.25" x14ac:dyDescent="0.25">
      <c r="A19" s="73"/>
      <c r="B19" s="44" t="s">
        <v>337</v>
      </c>
      <c r="C19" s="51">
        <v>6385.9999999999991</v>
      </c>
      <c r="D19" s="51">
        <v>5618.9999999999982</v>
      </c>
      <c r="E19" s="52">
        <v>12005.000000000002</v>
      </c>
    </row>
    <row r="20" spans="1:5" s="45" customFormat="1" ht="47.25" x14ac:dyDescent="0.25">
      <c r="A20" s="73"/>
      <c r="B20" s="44" t="s">
        <v>336</v>
      </c>
      <c r="C20" s="51">
        <v>3436.9999999999995</v>
      </c>
      <c r="D20" s="51">
        <v>5308.0000000000027</v>
      </c>
      <c r="E20" s="52">
        <v>8745</v>
      </c>
    </row>
    <row r="21" spans="1:5" s="45" customFormat="1" x14ac:dyDescent="0.25">
      <c r="A21" s="73"/>
      <c r="B21" s="44" t="s">
        <v>329</v>
      </c>
      <c r="C21" s="51">
        <v>14</v>
      </c>
      <c r="D21" s="51">
        <v>7175.9999999999982</v>
      </c>
      <c r="E21" s="52">
        <v>7189.9999999999982</v>
      </c>
    </row>
    <row r="22" spans="1:5" s="45" customFormat="1" ht="36.75" customHeight="1" x14ac:dyDescent="0.25">
      <c r="A22" s="73"/>
      <c r="B22" s="44" t="s">
        <v>358</v>
      </c>
      <c r="C22" s="51">
        <v>2703</v>
      </c>
      <c r="D22" s="51">
        <v>3838</v>
      </c>
      <c r="E22" s="52">
        <v>6541.0000000000027</v>
      </c>
    </row>
    <row r="23" spans="1:5" ht="25.5" customHeight="1" x14ac:dyDescent="0.25">
      <c r="A23" s="73"/>
      <c r="B23" s="32" t="s">
        <v>327</v>
      </c>
      <c r="C23" s="33">
        <f>SUM(C18:C22)</f>
        <v>12566.999999999998</v>
      </c>
      <c r="D23" s="33">
        <f t="shared" ref="D23:E23" si="1">SUM(D18:D22)</f>
        <v>51891</v>
      </c>
      <c r="E23" s="33">
        <f t="shared" si="1"/>
        <v>64458.000000000007</v>
      </c>
    </row>
    <row r="24" spans="1:5" s="45" customFormat="1" ht="24.95" customHeight="1" x14ac:dyDescent="0.25">
      <c r="A24" s="73" t="s">
        <v>330</v>
      </c>
      <c r="B24" s="44" t="s">
        <v>362</v>
      </c>
      <c r="C24" s="51">
        <v>9380.9999999999982</v>
      </c>
      <c r="D24" s="51">
        <v>18449.999999999996</v>
      </c>
      <c r="E24" s="52">
        <v>27831.000000000015</v>
      </c>
    </row>
    <row r="25" spans="1:5" s="45" customFormat="1" ht="24.95" customHeight="1" x14ac:dyDescent="0.25">
      <c r="A25" s="73"/>
      <c r="B25" s="44" t="s">
        <v>331</v>
      </c>
      <c r="C25" s="51">
        <v>8649.9999999999982</v>
      </c>
      <c r="D25" s="51">
        <v>9515</v>
      </c>
      <c r="E25" s="52">
        <v>18165</v>
      </c>
    </row>
    <row r="26" spans="1:5" s="45" customFormat="1" ht="24.95" customHeight="1" x14ac:dyDescent="0.25">
      <c r="A26" s="73"/>
      <c r="B26" s="44" t="s">
        <v>363</v>
      </c>
      <c r="C26" s="51">
        <v>5591.0000000000018</v>
      </c>
      <c r="D26" s="51">
        <v>5560</v>
      </c>
      <c r="E26" s="52">
        <v>11150.999999999998</v>
      </c>
    </row>
    <row r="27" spans="1:5" s="45" customFormat="1" ht="24.95" customHeight="1" x14ac:dyDescent="0.25">
      <c r="A27" s="73"/>
      <c r="B27" s="44" t="s">
        <v>364</v>
      </c>
      <c r="C27" s="51">
        <v>1618</v>
      </c>
      <c r="D27" s="51">
        <v>1619.0000000000002</v>
      </c>
      <c r="E27" s="52">
        <v>3237.0000000000014</v>
      </c>
    </row>
    <row r="28" spans="1:5" s="45" customFormat="1" ht="24.95" customHeight="1" x14ac:dyDescent="0.25">
      <c r="A28" s="73"/>
      <c r="B28" s="44" t="s">
        <v>365</v>
      </c>
      <c r="C28" s="51">
        <v>1395</v>
      </c>
      <c r="D28" s="51">
        <v>1344</v>
      </c>
      <c r="E28" s="52">
        <v>2739</v>
      </c>
    </row>
    <row r="29" spans="1:5" s="45" customFormat="1" ht="24.95" customHeight="1" x14ac:dyDescent="0.25">
      <c r="A29" s="73"/>
      <c r="B29" s="44" t="s">
        <v>359</v>
      </c>
      <c r="C29" s="51">
        <v>0</v>
      </c>
      <c r="D29" s="51">
        <v>524</v>
      </c>
      <c r="E29" s="52">
        <v>524</v>
      </c>
    </row>
    <row r="30" spans="1:5" s="45" customFormat="1" ht="24.95" customHeight="1" x14ac:dyDescent="0.25">
      <c r="A30" s="73"/>
      <c r="B30" s="44" t="s">
        <v>339</v>
      </c>
      <c r="C30" s="51">
        <v>268</v>
      </c>
      <c r="D30" s="51">
        <v>117</v>
      </c>
      <c r="E30" s="52">
        <v>385</v>
      </c>
    </row>
    <row r="31" spans="1:5" x14ac:dyDescent="0.25">
      <c r="A31" s="74"/>
      <c r="B31" s="34" t="s">
        <v>327</v>
      </c>
      <c r="C31" s="38">
        <f>SUM(C24:C30)</f>
        <v>26903</v>
      </c>
      <c r="D31" s="38">
        <f t="shared" ref="D31:E31" si="2">SUM(D24:D30)</f>
        <v>37129</v>
      </c>
      <c r="E31" s="38">
        <f t="shared" si="2"/>
        <v>64032.000000000015</v>
      </c>
    </row>
    <row r="32" spans="1:5" x14ac:dyDescent="0.25">
      <c r="A32" s="83" t="s">
        <v>92</v>
      </c>
      <c r="B32" s="84"/>
      <c r="C32" s="35">
        <f>C33-(C17+C23+C31)</f>
        <v>1069</v>
      </c>
      <c r="D32" s="35">
        <f>D33-(D17+D23+D31)</f>
        <v>2008</v>
      </c>
      <c r="E32" s="35">
        <f>E33-(E17+E23+E31)</f>
        <v>3077.0000000000582</v>
      </c>
    </row>
    <row r="33" spans="1:5" s="36" customFormat="1" ht="36.75" customHeight="1" thickBot="1" x14ac:dyDescent="0.25">
      <c r="A33" s="81" t="s">
        <v>332</v>
      </c>
      <c r="B33" s="82"/>
      <c r="C33" s="39">
        <v>91930.000000000015</v>
      </c>
      <c r="D33" s="39">
        <v>300999</v>
      </c>
      <c r="E33" s="40">
        <v>392929.00000000006</v>
      </c>
    </row>
    <row r="34" spans="1:5" s="36" customFormat="1" x14ac:dyDescent="0.2">
      <c r="A34" s="85" t="s">
        <v>366</v>
      </c>
      <c r="B34" s="86"/>
      <c r="C34" s="86"/>
      <c r="D34" s="86"/>
      <c r="E34" s="86"/>
    </row>
    <row r="35" spans="1:5" x14ac:dyDescent="0.25">
      <c r="A35" s="87" t="s">
        <v>367</v>
      </c>
    </row>
  </sheetData>
  <sortState ref="B3:E16">
    <sortCondition descending="1" ref="E3:E16"/>
  </sortState>
  <mergeCells count="6">
    <mergeCell ref="A1:E1"/>
    <mergeCell ref="A3:A17"/>
    <mergeCell ref="A18:A23"/>
    <mergeCell ref="A24:A31"/>
    <mergeCell ref="A33:B33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3" sqref="A23:XFD23"/>
    </sheetView>
  </sheetViews>
  <sheetFormatPr defaultRowHeight="15" x14ac:dyDescent="0.25"/>
  <cols>
    <col min="1" max="1" width="24" style="55" bestFit="1" customWidth="1"/>
    <col min="2" max="2" width="41.7109375" style="55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75" t="s">
        <v>368</v>
      </c>
      <c r="B1" s="76"/>
      <c r="C1" s="76"/>
      <c r="D1" s="76"/>
      <c r="E1" s="77"/>
    </row>
    <row r="2" spans="1:5" ht="40.5" customHeight="1" x14ac:dyDescent="0.25">
      <c r="A2" s="54" t="s">
        <v>308</v>
      </c>
      <c r="B2" s="56" t="s">
        <v>309</v>
      </c>
      <c r="C2" s="28" t="s">
        <v>317</v>
      </c>
      <c r="D2" s="28" t="s">
        <v>318</v>
      </c>
      <c r="E2" s="29" t="s">
        <v>319</v>
      </c>
    </row>
    <row r="3" spans="1:5" ht="19.5" customHeight="1" x14ac:dyDescent="0.25">
      <c r="A3" s="78" t="s">
        <v>198</v>
      </c>
      <c r="B3" s="57" t="s">
        <v>344</v>
      </c>
      <c r="C3" s="63">
        <v>9565</v>
      </c>
      <c r="D3" s="63">
        <v>302282</v>
      </c>
      <c r="E3" s="64">
        <v>311847</v>
      </c>
    </row>
    <row r="4" spans="1:5" ht="19.5" customHeight="1" x14ac:dyDescent="0.25">
      <c r="A4" s="80"/>
      <c r="B4" s="57" t="s">
        <v>346</v>
      </c>
      <c r="C4" s="63">
        <v>63679</v>
      </c>
      <c r="D4" s="63">
        <v>177111.99999999997</v>
      </c>
      <c r="E4" s="64">
        <v>240790.99999999997</v>
      </c>
    </row>
    <row r="5" spans="1:5" ht="19.5" customHeight="1" x14ac:dyDescent="0.25">
      <c r="A5" s="80"/>
      <c r="B5" s="57" t="s">
        <v>345</v>
      </c>
      <c r="C5" s="63">
        <v>43553</v>
      </c>
      <c r="D5" s="63">
        <v>196795</v>
      </c>
      <c r="E5" s="64">
        <v>240348</v>
      </c>
    </row>
    <row r="6" spans="1:5" ht="19.5" customHeight="1" x14ac:dyDescent="0.25">
      <c r="A6" s="80"/>
      <c r="B6" s="57" t="s">
        <v>347</v>
      </c>
      <c r="C6" s="63">
        <v>60704</v>
      </c>
      <c r="D6" s="63">
        <v>6057</v>
      </c>
      <c r="E6" s="64">
        <v>66761</v>
      </c>
    </row>
    <row r="7" spans="1:5" ht="19.5" customHeight="1" x14ac:dyDescent="0.25">
      <c r="A7" s="79"/>
      <c r="B7" s="57" t="s">
        <v>353</v>
      </c>
      <c r="C7" s="63">
        <v>0</v>
      </c>
      <c r="D7" s="63">
        <v>384</v>
      </c>
      <c r="E7" s="64">
        <v>384</v>
      </c>
    </row>
    <row r="8" spans="1:5" ht="19.5" customHeight="1" x14ac:dyDescent="0.25">
      <c r="A8" s="78" t="s">
        <v>70</v>
      </c>
      <c r="B8" s="57" t="s">
        <v>348</v>
      </c>
      <c r="C8" s="63">
        <v>18299</v>
      </c>
      <c r="D8" s="63">
        <v>222200</v>
      </c>
      <c r="E8" s="64">
        <v>240499</v>
      </c>
    </row>
    <row r="9" spans="1:5" ht="19.5" customHeight="1" x14ac:dyDescent="0.25">
      <c r="A9" s="79"/>
      <c r="B9" s="57" t="s">
        <v>349</v>
      </c>
      <c r="C9" s="63">
        <v>5610</v>
      </c>
      <c r="D9" s="63">
        <v>224259.00000000003</v>
      </c>
      <c r="E9" s="64">
        <v>229868.99999999997</v>
      </c>
    </row>
    <row r="10" spans="1:5" ht="15.75" x14ac:dyDescent="0.25">
      <c r="A10" s="78" t="s">
        <v>245</v>
      </c>
      <c r="B10" s="57" t="s">
        <v>350</v>
      </c>
      <c r="C10" s="63">
        <v>4923.9999999999964</v>
      </c>
      <c r="D10" s="63">
        <v>5642.0000000000018</v>
      </c>
      <c r="E10" s="64">
        <v>10566</v>
      </c>
    </row>
    <row r="11" spans="1:5" ht="36" customHeight="1" x14ac:dyDescent="0.25">
      <c r="A11" s="79"/>
      <c r="B11" s="62" t="s">
        <v>343</v>
      </c>
      <c r="C11" s="63">
        <v>4363.0000000000018</v>
      </c>
      <c r="D11" s="63">
        <v>4532.0000000000018</v>
      </c>
      <c r="E11" s="64">
        <v>8894.9999999999982</v>
      </c>
    </row>
    <row r="12" spans="1:5" ht="19.5" customHeight="1" x14ac:dyDescent="0.25">
      <c r="A12" s="43" t="s">
        <v>297</v>
      </c>
      <c r="B12" s="57" t="s">
        <v>299</v>
      </c>
      <c r="C12" s="63">
        <v>14922</v>
      </c>
      <c r="D12" s="63">
        <v>1693</v>
      </c>
      <c r="E12" s="64">
        <v>16615</v>
      </c>
    </row>
    <row r="13" spans="1:5" ht="19.5" customHeight="1" x14ac:dyDescent="0.25">
      <c r="A13" s="43" t="s">
        <v>62</v>
      </c>
      <c r="B13" s="57" t="s">
        <v>66</v>
      </c>
      <c r="C13" s="63">
        <v>3335.0000000000064</v>
      </c>
      <c r="D13" s="63">
        <v>3738.9999999999982</v>
      </c>
      <c r="E13" s="64">
        <v>7073.9999999999964</v>
      </c>
    </row>
    <row r="14" spans="1:5" ht="19.5" customHeight="1" x14ac:dyDescent="0.25">
      <c r="A14" s="43" t="s">
        <v>287</v>
      </c>
      <c r="B14" s="57" t="s">
        <v>351</v>
      </c>
      <c r="C14" s="63">
        <v>322</v>
      </c>
      <c r="D14" s="63">
        <v>10335</v>
      </c>
      <c r="E14" s="64">
        <v>10657</v>
      </c>
    </row>
    <row r="15" spans="1:5" ht="19.5" customHeight="1" x14ac:dyDescent="0.25">
      <c r="A15" s="30" t="s">
        <v>40</v>
      </c>
      <c r="B15" s="57" t="s">
        <v>356</v>
      </c>
      <c r="C15" s="63">
        <v>2318.0000000000009</v>
      </c>
      <c r="D15" s="63">
        <v>2343.0000000000005</v>
      </c>
      <c r="E15" s="64">
        <v>4661</v>
      </c>
    </row>
    <row r="16" spans="1:5" ht="19.5" customHeight="1" x14ac:dyDescent="0.25">
      <c r="A16" s="78" t="s">
        <v>52</v>
      </c>
      <c r="B16" s="57" t="s">
        <v>53</v>
      </c>
      <c r="C16" s="63">
        <v>517.00000000000011</v>
      </c>
      <c r="D16" s="63">
        <v>484</v>
      </c>
      <c r="E16" s="64">
        <v>1001.0000000000001</v>
      </c>
    </row>
    <row r="17" spans="1:5" ht="19.5" customHeight="1" x14ac:dyDescent="0.25">
      <c r="A17" s="79"/>
      <c r="B17" s="57" t="s">
        <v>55</v>
      </c>
      <c r="C17" s="63">
        <v>180.00000000000003</v>
      </c>
      <c r="D17" s="63">
        <v>210.00000000000006</v>
      </c>
      <c r="E17" s="64">
        <v>390.00000000000006</v>
      </c>
    </row>
    <row r="18" spans="1:5" ht="19.5" customHeight="1" x14ac:dyDescent="0.25">
      <c r="A18" s="43" t="s">
        <v>278</v>
      </c>
      <c r="B18" s="57" t="s">
        <v>281</v>
      </c>
      <c r="C18" s="63">
        <v>170</v>
      </c>
      <c r="D18" s="63">
        <v>769</v>
      </c>
      <c r="E18" s="64">
        <v>939</v>
      </c>
    </row>
    <row r="19" spans="1:5" ht="19.5" customHeight="1" x14ac:dyDescent="0.25">
      <c r="A19" s="30" t="s">
        <v>16</v>
      </c>
      <c r="B19" s="57" t="s">
        <v>352</v>
      </c>
      <c r="C19" s="63">
        <v>41</v>
      </c>
      <c r="D19" s="63">
        <v>643</v>
      </c>
      <c r="E19" s="64">
        <v>684</v>
      </c>
    </row>
    <row r="20" spans="1:5" ht="19.5" customHeight="1" x14ac:dyDescent="0.25">
      <c r="A20" s="43" t="s">
        <v>178</v>
      </c>
      <c r="B20" s="57" t="s">
        <v>181</v>
      </c>
      <c r="C20" s="63">
        <v>93</v>
      </c>
      <c r="D20" s="63">
        <v>169</v>
      </c>
      <c r="E20" s="64">
        <v>262</v>
      </c>
    </row>
    <row r="21" spans="1:5" ht="19.5" customHeight="1" x14ac:dyDescent="0.25">
      <c r="A21" s="65" t="s">
        <v>92</v>
      </c>
      <c r="B21" s="66"/>
      <c r="C21" s="63">
        <f>C22-SUM(C3:C20)</f>
        <v>287</v>
      </c>
      <c r="D21" s="63">
        <f>D22-SUM(D3:D20)</f>
        <v>354</v>
      </c>
      <c r="E21" s="64">
        <f>E22-SUM(E3:E20)</f>
        <v>641</v>
      </c>
    </row>
    <row r="22" spans="1:5" ht="19.5" customHeight="1" thickBot="1" x14ac:dyDescent="0.35">
      <c r="A22" s="58" t="s">
        <v>327</v>
      </c>
      <c r="B22" s="59"/>
      <c r="C22" s="60">
        <v>232882</v>
      </c>
      <c r="D22" s="60">
        <v>1160002</v>
      </c>
      <c r="E22" s="61">
        <v>1392884</v>
      </c>
    </row>
    <row r="23" spans="1:5" s="36" customFormat="1" ht="18" x14ac:dyDescent="0.2">
      <c r="A23" s="85" t="s">
        <v>366</v>
      </c>
      <c r="B23" s="86"/>
      <c r="C23" s="86"/>
      <c r="D23" s="86"/>
      <c r="E23" s="86"/>
    </row>
  </sheetData>
  <sortState ref="A3:E21">
    <sortCondition ref="A3"/>
  </sortState>
  <mergeCells count="5">
    <mergeCell ref="A1:E1"/>
    <mergeCell ref="A16:A17"/>
    <mergeCell ref="A8:A9"/>
    <mergeCell ref="A3:A7"/>
    <mergeCell ref="A10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Mustafa Tolga Avci</cp:lastModifiedBy>
  <cp:lastPrinted>2018-02-13T14:02:50Z</cp:lastPrinted>
  <dcterms:created xsi:type="dcterms:W3CDTF">2011-08-01T14:22:18Z</dcterms:created>
  <dcterms:modified xsi:type="dcterms:W3CDTF">2020-03-05T16:02:17Z</dcterms:modified>
</cp:coreProperties>
</file>