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EÖTV" sheetId="1" r:id="rId1"/>
  </sheets>
  <definedNames/>
  <calcPr fullCalcOnLoad="1"/>
</workbook>
</file>

<file path=xl/sharedStrings.xml><?xml version="1.0" encoding="utf-8"?>
<sst xmlns="http://schemas.openxmlformats.org/spreadsheetml/2006/main" count="59" uniqueCount="13">
  <si>
    <t>GEMİ CİNSLERİ</t>
  </si>
  <si>
    <t>TEŞVİK MİKTARI (YTL)</t>
  </si>
  <si>
    <t>TOPLAM İÇİNDEKİ  %'Sİ</t>
  </si>
  <si>
    <t>ÖNCEKİ YILA GÖRE DEĞİŞİM %'Sİ</t>
  </si>
  <si>
    <t>TEŞVİK MİKTARI (TL)</t>
  </si>
  <si>
    <t>Balıkçı gemileri</t>
  </si>
  <si>
    <t>Römorkörler ve Hizmet Gemileri</t>
  </si>
  <si>
    <t>Ticari Yatlar</t>
  </si>
  <si>
    <t>Yolcu Gemileri ve Feribotlar</t>
  </si>
  <si>
    <t>Tankerler</t>
  </si>
  <si>
    <t>Dökme ve Kuru Yük Gemileri</t>
  </si>
  <si>
    <t>TOPLAM</t>
  </si>
  <si>
    <t xml:space="preserve"> ÖTV’Sİ SIFIRLANMIŞ DENİZ YAKITI UYGULAMASINDA VERİLEN TEŞVİK MİKTARLARI DAĞILIMI (2004–2020)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</si>
</sst>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30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Verdana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Alignment="0" applyProtection="0"/>
    <xf numFmtId="0" fontId="16" fillId="1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1" fontId="23" fillId="6" borderId="11" xfId="0" applyNumberFormat="1" applyFont="1" applyFill="1" applyBorder="1" applyAlignment="1">
      <alignment horizontal="center" vertical="center" wrapText="1"/>
    </xf>
    <xf numFmtId="1" fontId="24" fillId="6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1" fontId="23" fillId="6" borderId="14" xfId="0" applyNumberFormat="1" applyFont="1" applyFill="1" applyBorder="1" applyAlignment="1">
      <alignment horizontal="center" vertical="center" wrapText="1"/>
    </xf>
    <xf numFmtId="1" fontId="24" fillId="6" borderId="15" xfId="0" applyNumberFormat="1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3" fontId="21" fillId="8" borderId="14" xfId="0" applyNumberFormat="1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1" fontId="26" fillId="8" borderId="14" xfId="0" applyNumberFormat="1" applyFont="1" applyFill="1" applyBorder="1" applyAlignment="1">
      <alignment horizontal="center" vertical="center" wrapText="1"/>
    </xf>
    <xf numFmtId="1" fontId="27" fillId="8" borderId="15" xfId="0" applyNumberFormat="1" applyFont="1" applyFill="1" applyBorder="1" applyAlignment="1">
      <alignment horizontal="center" vertical="center" wrapText="1"/>
    </xf>
    <xf numFmtId="1" fontId="24" fillId="24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1" fillId="8" borderId="16" xfId="0" applyFont="1" applyFill="1" applyBorder="1" applyAlignment="1">
      <alignment horizont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6"/>
  <sheetViews>
    <sheetView tabSelected="1" zoomScalePageLayoutView="0" workbookViewId="0" topLeftCell="AB1">
      <selection activeCell="AW18" sqref="AW18"/>
    </sheetView>
  </sheetViews>
  <sheetFormatPr defaultColWidth="9.00390625" defaultRowHeight="12.75"/>
  <cols>
    <col min="1" max="1" width="17.375" style="0" customWidth="1"/>
    <col min="2" max="2" width="11.125" style="0" customWidth="1"/>
    <col min="3" max="3" width="9.875" style="0" customWidth="1"/>
    <col min="4" max="4" width="11.125" style="0" customWidth="1"/>
    <col min="5" max="5" width="9.875" style="0" customWidth="1"/>
    <col min="6" max="6" width="12.75390625" style="0" customWidth="1"/>
    <col min="7" max="7" width="11.125" style="0" customWidth="1"/>
    <col min="8" max="8" width="9.25390625" style="0" customWidth="1"/>
    <col min="9" max="9" width="12.875" style="0" customWidth="1"/>
    <col min="10" max="10" width="11.125" style="0" customWidth="1"/>
    <col min="11" max="11" width="9.25390625" style="0" customWidth="1"/>
    <col min="12" max="12" width="12.75390625" style="0" customWidth="1"/>
    <col min="13" max="18" width="11.25390625" style="0" customWidth="1"/>
    <col min="19" max="21" width="11.75390625" style="0" customWidth="1"/>
    <col min="22" max="24" width="10.875" style="0" customWidth="1"/>
    <col min="25" max="25" width="11.75390625" style="0" customWidth="1"/>
    <col min="26" max="51" width="10.875" style="0" customWidth="1"/>
  </cols>
  <sheetData>
    <row r="1" spans="1:33" ht="18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ht="16.5" thickBot="1">
      <c r="A2" s="1"/>
    </row>
    <row r="3" spans="1:51" ht="16.5" customHeight="1" thickBot="1" thickTop="1">
      <c r="A3" s="38" t="s">
        <v>0</v>
      </c>
      <c r="B3" s="35">
        <v>2004</v>
      </c>
      <c r="C3" s="35"/>
      <c r="D3" s="35">
        <v>2005</v>
      </c>
      <c r="E3" s="35"/>
      <c r="F3" s="35"/>
      <c r="G3" s="35">
        <v>2006</v>
      </c>
      <c r="H3" s="35"/>
      <c r="I3" s="35"/>
      <c r="J3" s="35">
        <v>2007</v>
      </c>
      <c r="K3" s="35"/>
      <c r="L3" s="35"/>
      <c r="M3" s="35">
        <v>2008</v>
      </c>
      <c r="N3" s="35"/>
      <c r="O3" s="35"/>
      <c r="P3" s="35">
        <v>2009</v>
      </c>
      <c r="Q3" s="35"/>
      <c r="R3" s="35"/>
      <c r="S3" s="35">
        <v>2010</v>
      </c>
      <c r="T3" s="35"/>
      <c r="U3" s="35"/>
      <c r="V3" s="35">
        <v>2011</v>
      </c>
      <c r="W3" s="35"/>
      <c r="X3" s="35"/>
      <c r="Y3" s="35">
        <v>2012</v>
      </c>
      <c r="Z3" s="35"/>
      <c r="AA3" s="35"/>
      <c r="AB3" s="35">
        <v>2013</v>
      </c>
      <c r="AC3" s="35"/>
      <c r="AD3" s="35"/>
      <c r="AE3" s="35">
        <v>2014</v>
      </c>
      <c r="AF3" s="35"/>
      <c r="AG3" s="35"/>
      <c r="AH3" s="35">
        <v>2015</v>
      </c>
      <c r="AI3" s="35"/>
      <c r="AJ3" s="35"/>
      <c r="AK3" s="35">
        <v>2016</v>
      </c>
      <c r="AL3" s="35"/>
      <c r="AM3" s="35"/>
      <c r="AN3" s="35">
        <v>2017</v>
      </c>
      <c r="AO3" s="35"/>
      <c r="AP3" s="35"/>
      <c r="AQ3" s="35">
        <v>2018</v>
      </c>
      <c r="AR3" s="35"/>
      <c r="AS3" s="35"/>
      <c r="AT3" s="35">
        <v>2019</v>
      </c>
      <c r="AU3" s="35"/>
      <c r="AV3" s="35"/>
      <c r="AW3" s="35">
        <v>2020</v>
      </c>
      <c r="AX3" s="35"/>
      <c r="AY3" s="35"/>
    </row>
    <row r="4" spans="1:51" ht="6" customHeight="1" thickBot="1" thickTop="1">
      <c r="A4" s="3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ht="30" customHeight="1" thickBot="1" thickTop="1">
      <c r="A5" s="38"/>
      <c r="B5" s="36" t="s">
        <v>1</v>
      </c>
      <c r="C5" s="36" t="s">
        <v>2</v>
      </c>
      <c r="D5" s="36" t="s">
        <v>1</v>
      </c>
      <c r="E5" s="36" t="s">
        <v>2</v>
      </c>
      <c r="F5" s="37" t="s">
        <v>3</v>
      </c>
      <c r="G5" s="36" t="s">
        <v>1</v>
      </c>
      <c r="H5" s="36" t="s">
        <v>2</v>
      </c>
      <c r="I5" s="37" t="s">
        <v>3</v>
      </c>
      <c r="J5" s="36" t="s">
        <v>1</v>
      </c>
      <c r="K5" s="36" t="s">
        <v>2</v>
      </c>
      <c r="L5" s="37" t="s">
        <v>3</v>
      </c>
      <c r="M5" s="36" t="s">
        <v>1</v>
      </c>
      <c r="N5" s="36" t="s">
        <v>2</v>
      </c>
      <c r="O5" s="37" t="s">
        <v>3</v>
      </c>
      <c r="P5" s="36" t="s">
        <v>4</v>
      </c>
      <c r="Q5" s="36" t="s">
        <v>2</v>
      </c>
      <c r="R5" s="37" t="s">
        <v>3</v>
      </c>
      <c r="S5" s="36" t="s">
        <v>4</v>
      </c>
      <c r="T5" s="36" t="s">
        <v>2</v>
      </c>
      <c r="U5" s="37" t="s">
        <v>3</v>
      </c>
      <c r="V5" s="36" t="s">
        <v>4</v>
      </c>
      <c r="W5" s="36" t="s">
        <v>2</v>
      </c>
      <c r="X5" s="37" t="s">
        <v>3</v>
      </c>
      <c r="Y5" s="36" t="s">
        <v>4</v>
      </c>
      <c r="Z5" s="36" t="s">
        <v>2</v>
      </c>
      <c r="AA5" s="37" t="s">
        <v>3</v>
      </c>
      <c r="AB5" s="36" t="s">
        <v>4</v>
      </c>
      <c r="AC5" s="36" t="s">
        <v>2</v>
      </c>
      <c r="AD5" s="37" t="s">
        <v>3</v>
      </c>
      <c r="AE5" s="36" t="s">
        <v>4</v>
      </c>
      <c r="AF5" s="36" t="s">
        <v>2</v>
      </c>
      <c r="AG5" s="37" t="s">
        <v>3</v>
      </c>
      <c r="AH5" s="36" t="s">
        <v>4</v>
      </c>
      <c r="AI5" s="36" t="s">
        <v>2</v>
      </c>
      <c r="AJ5" s="37" t="s">
        <v>3</v>
      </c>
      <c r="AK5" s="36" t="s">
        <v>4</v>
      </c>
      <c r="AL5" s="36" t="s">
        <v>2</v>
      </c>
      <c r="AM5" s="37" t="s">
        <v>3</v>
      </c>
      <c r="AN5" s="36" t="s">
        <v>4</v>
      </c>
      <c r="AO5" s="36" t="s">
        <v>2</v>
      </c>
      <c r="AP5" s="37" t="s">
        <v>3</v>
      </c>
      <c r="AQ5" s="36" t="s">
        <v>4</v>
      </c>
      <c r="AR5" s="36" t="s">
        <v>2</v>
      </c>
      <c r="AS5" s="37" t="s">
        <v>3</v>
      </c>
      <c r="AT5" s="36" t="s">
        <v>4</v>
      </c>
      <c r="AU5" s="36" t="s">
        <v>2</v>
      </c>
      <c r="AV5" s="37" t="s">
        <v>3</v>
      </c>
      <c r="AW5" s="36" t="s">
        <v>4</v>
      </c>
      <c r="AX5" s="36" t="s">
        <v>2</v>
      </c>
      <c r="AY5" s="37" t="s">
        <v>3</v>
      </c>
    </row>
    <row r="6" spans="1:51" ht="30" customHeight="1" thickBot="1" thickTop="1">
      <c r="A6" s="38"/>
      <c r="B6" s="36"/>
      <c r="C6" s="36"/>
      <c r="D6" s="36"/>
      <c r="E6" s="36"/>
      <c r="F6" s="37"/>
      <c r="G6" s="36"/>
      <c r="H6" s="36"/>
      <c r="I6" s="37"/>
      <c r="J6" s="36"/>
      <c r="K6" s="36"/>
      <c r="L6" s="37"/>
      <c r="M6" s="36"/>
      <c r="N6" s="36"/>
      <c r="O6" s="37"/>
      <c r="P6" s="36"/>
      <c r="Q6" s="36"/>
      <c r="R6" s="37"/>
      <c r="S6" s="36"/>
      <c r="T6" s="36"/>
      <c r="U6" s="37"/>
      <c r="V6" s="36"/>
      <c r="W6" s="36"/>
      <c r="X6" s="37"/>
      <c r="Y6" s="36"/>
      <c r="Z6" s="36"/>
      <c r="AA6" s="37"/>
      <c r="AB6" s="36"/>
      <c r="AC6" s="36"/>
      <c r="AD6" s="37"/>
      <c r="AE6" s="36"/>
      <c r="AF6" s="36"/>
      <c r="AG6" s="37"/>
      <c r="AH6" s="36"/>
      <c r="AI6" s="36"/>
      <c r="AJ6" s="37"/>
      <c r="AK6" s="36"/>
      <c r="AL6" s="36"/>
      <c r="AM6" s="37"/>
      <c r="AN6" s="36"/>
      <c r="AO6" s="36"/>
      <c r="AP6" s="37"/>
      <c r="AQ6" s="36"/>
      <c r="AR6" s="36"/>
      <c r="AS6" s="37"/>
      <c r="AT6" s="36"/>
      <c r="AU6" s="36"/>
      <c r="AV6" s="37"/>
      <c r="AW6" s="36"/>
      <c r="AX6" s="36"/>
      <c r="AY6" s="37"/>
    </row>
    <row r="7" spans="1:51" ht="30" customHeight="1" thickBot="1" thickTop="1">
      <c r="A7" s="38"/>
      <c r="B7" s="36"/>
      <c r="C7" s="36"/>
      <c r="D7" s="36"/>
      <c r="E7" s="36"/>
      <c r="F7" s="37"/>
      <c r="G7" s="36"/>
      <c r="H7" s="36"/>
      <c r="I7" s="37"/>
      <c r="J7" s="36"/>
      <c r="K7" s="36"/>
      <c r="L7" s="37"/>
      <c r="M7" s="36"/>
      <c r="N7" s="36"/>
      <c r="O7" s="37"/>
      <c r="P7" s="36"/>
      <c r="Q7" s="36"/>
      <c r="R7" s="37"/>
      <c r="S7" s="36"/>
      <c r="T7" s="36"/>
      <c r="U7" s="37"/>
      <c r="V7" s="36"/>
      <c r="W7" s="36"/>
      <c r="X7" s="37"/>
      <c r="Y7" s="36"/>
      <c r="Z7" s="36"/>
      <c r="AA7" s="37"/>
      <c r="AB7" s="36"/>
      <c r="AC7" s="36"/>
      <c r="AD7" s="37"/>
      <c r="AE7" s="36"/>
      <c r="AF7" s="36"/>
      <c r="AG7" s="37"/>
      <c r="AH7" s="36"/>
      <c r="AI7" s="36"/>
      <c r="AJ7" s="37"/>
      <c r="AK7" s="36"/>
      <c r="AL7" s="36"/>
      <c r="AM7" s="37"/>
      <c r="AN7" s="36"/>
      <c r="AO7" s="36"/>
      <c r="AP7" s="37"/>
      <c r="AQ7" s="36"/>
      <c r="AR7" s="36"/>
      <c r="AS7" s="37"/>
      <c r="AT7" s="36"/>
      <c r="AU7" s="36"/>
      <c r="AV7" s="37"/>
      <c r="AW7" s="36"/>
      <c r="AX7" s="36"/>
      <c r="AY7" s="37"/>
    </row>
    <row r="8" spans="1:51" ht="30" customHeight="1" thickBot="1" thickTop="1">
      <c r="A8" s="2" t="s">
        <v>5</v>
      </c>
      <c r="B8" s="3">
        <v>53200000</v>
      </c>
      <c r="C8" s="4">
        <v>28</v>
      </c>
      <c r="D8" s="3">
        <v>76564114</v>
      </c>
      <c r="E8" s="5">
        <v>31</v>
      </c>
      <c r="F8" s="6">
        <v>44</v>
      </c>
      <c r="G8" s="3">
        <v>84421667</v>
      </c>
      <c r="H8" s="5">
        <v>32</v>
      </c>
      <c r="I8" s="6">
        <v>10</v>
      </c>
      <c r="J8" s="3">
        <v>82908757</v>
      </c>
      <c r="K8" s="5">
        <v>30</v>
      </c>
      <c r="L8" s="7">
        <v>-2</v>
      </c>
      <c r="M8" s="3">
        <v>87061742.46</v>
      </c>
      <c r="N8" s="8">
        <v>28.208123480119113</v>
      </c>
      <c r="O8" s="9">
        <v>5.009103513637279</v>
      </c>
      <c r="P8" s="3">
        <v>105367782.15</v>
      </c>
      <c r="Q8" s="8">
        <v>30.766653969484754</v>
      </c>
      <c r="R8" s="9">
        <v>21.02650277004347</v>
      </c>
      <c r="S8" s="3">
        <v>128751621.9</v>
      </c>
      <c r="T8" s="8">
        <v>30.200063926608646</v>
      </c>
      <c r="U8" s="9">
        <f>100*(S8-P8)/P8</f>
        <v>22.192589872216455</v>
      </c>
      <c r="V8" s="3">
        <v>137043503.44</v>
      </c>
      <c r="W8" s="8">
        <v>30.200063926608646</v>
      </c>
      <c r="X8" s="9">
        <f>100*(V8-S8)/S8</f>
        <v>6.4402152125432695</v>
      </c>
      <c r="Y8" s="3">
        <v>155935009</v>
      </c>
      <c r="Z8" s="8">
        <v>28.107306672896648</v>
      </c>
      <c r="AA8" s="9">
        <f>100*(Y8-V8)/V8</f>
        <v>13.78504276802222</v>
      </c>
      <c r="AB8" s="3">
        <v>148310967.02</v>
      </c>
      <c r="AC8" s="8">
        <v>24.21254631991676</v>
      </c>
      <c r="AD8" s="9">
        <f>100*(AB8-Y8)/Y8</f>
        <v>-4.8892433000725255</v>
      </c>
      <c r="AE8" s="3">
        <v>142700285.65</v>
      </c>
      <c r="AF8" s="8">
        <v>24.102472913329443</v>
      </c>
      <c r="AG8" s="9">
        <f>100*(AE8-AB8)/AB8</f>
        <v>-3.783052246731959</v>
      </c>
      <c r="AH8" s="3">
        <v>150181696.451</v>
      </c>
      <c r="AI8" s="8">
        <v>24.126247086128632</v>
      </c>
      <c r="AJ8" s="9">
        <f>100*(AH8-AE8)/AE8</f>
        <v>5.242744096076726</v>
      </c>
      <c r="AK8" s="3">
        <v>182649492.28</v>
      </c>
      <c r="AL8" s="8">
        <f>AK8/AK14*100</f>
        <v>26.729722535558203</v>
      </c>
      <c r="AM8" s="9">
        <v>22</v>
      </c>
      <c r="AN8" s="3">
        <v>174647502.081</v>
      </c>
      <c r="AO8" s="8">
        <f>AN8/AN14*100</f>
        <v>23.429040309833784</v>
      </c>
      <c r="AP8" s="9">
        <f>100*(AN8-AK8)/AK8</f>
        <v>-4.3810634779827495</v>
      </c>
      <c r="AQ8" s="3">
        <v>156938218.3326</v>
      </c>
      <c r="AR8" s="8">
        <f>AQ8/AQ14*100</f>
        <v>24.160630465880185</v>
      </c>
      <c r="AS8" s="9">
        <f>100*(AQ8-AN8)/AN8</f>
        <v>-10.140015481118413</v>
      </c>
      <c r="AT8" s="3">
        <v>181854820.52</v>
      </c>
      <c r="AU8" s="8">
        <f>AT8/AT14*100</f>
        <v>25.012540869246276</v>
      </c>
      <c r="AV8" s="9">
        <f>100*(AT8-AQ8)/AQ8</f>
        <v>15.876694951763836</v>
      </c>
      <c r="AW8" s="3">
        <v>231071559.25</v>
      </c>
      <c r="AX8" s="8">
        <f>AW8/AW14*100</f>
        <v>28.107685370095854</v>
      </c>
      <c r="AY8" s="9">
        <f>100*(AW8-AT8)/AT8</f>
        <v>27.063752607309763</v>
      </c>
    </row>
    <row r="9" spans="1:51" ht="30" customHeight="1" thickBot="1">
      <c r="A9" s="10" t="s">
        <v>6</v>
      </c>
      <c r="B9" s="11">
        <v>11400000</v>
      </c>
      <c r="C9" s="12">
        <v>6</v>
      </c>
      <c r="D9" s="11">
        <v>13331532</v>
      </c>
      <c r="E9" s="13">
        <v>5</v>
      </c>
      <c r="F9" s="14">
        <v>17</v>
      </c>
      <c r="G9" s="11">
        <v>19846726</v>
      </c>
      <c r="H9" s="13">
        <v>8</v>
      </c>
      <c r="I9" s="14">
        <v>49</v>
      </c>
      <c r="J9" s="11">
        <v>19671717</v>
      </c>
      <c r="K9" s="13">
        <v>7</v>
      </c>
      <c r="L9" s="15">
        <v>-1</v>
      </c>
      <c r="M9" s="11">
        <v>23407240.11667</v>
      </c>
      <c r="N9" s="16">
        <v>7.58397777121431</v>
      </c>
      <c r="O9" s="17">
        <v>18.989308948832484</v>
      </c>
      <c r="P9" s="11">
        <v>25371005.492256902</v>
      </c>
      <c r="Q9" s="16">
        <v>7.4081558035163155</v>
      </c>
      <c r="R9" s="17">
        <v>8.38956393747745</v>
      </c>
      <c r="S9" s="11">
        <v>32122176.86956397</v>
      </c>
      <c r="T9" s="16">
        <v>7.534580752954674</v>
      </c>
      <c r="U9" s="33">
        <f aca="true" t="shared" si="0" ref="U9:U14">100*(S9-P9)/P9</f>
        <v>26.60979037416349</v>
      </c>
      <c r="V9" s="11">
        <v>44518922.389359996</v>
      </c>
      <c r="W9" s="16">
        <v>7.534580752954674</v>
      </c>
      <c r="X9" s="33">
        <f aca="true" t="shared" si="1" ref="X9:X14">100*(V9-S9)/S9</f>
        <v>38.59248260208057</v>
      </c>
      <c r="Y9" s="11">
        <v>65261179.4146</v>
      </c>
      <c r="Z9" s="16">
        <v>11.763336504127125</v>
      </c>
      <c r="AA9" s="33">
        <f aca="true" t="shared" si="2" ref="AA9:AA14">100*(Y9-V9)/V9</f>
        <v>46.592001584920204</v>
      </c>
      <c r="AB9" s="11">
        <v>68046881.18090001</v>
      </c>
      <c r="AC9" s="16">
        <v>11.109011663960313</v>
      </c>
      <c r="AD9" s="33">
        <f aca="true" t="shared" si="3" ref="AD9:AD14">100*(AB9-Y9)/Y9</f>
        <v>4.268543399442151</v>
      </c>
      <c r="AE9" s="11">
        <v>63827789.7025</v>
      </c>
      <c r="AF9" s="16">
        <v>10.780690209656873</v>
      </c>
      <c r="AG9" s="33">
        <f aca="true" t="shared" si="4" ref="AG9:AG14">100*(AE9-AB9)/AB9</f>
        <v>-6.200271643874045</v>
      </c>
      <c r="AH9" s="11">
        <v>69095972.55792001</v>
      </c>
      <c r="AI9" s="16">
        <v>11.100064428508068</v>
      </c>
      <c r="AJ9" s="33">
        <f aca="true" t="shared" si="5" ref="AJ9:AJ14">100*(AH9-AE9)/AE9</f>
        <v>8.25374477163458</v>
      </c>
      <c r="AK9" s="11">
        <v>75294500.16600001</v>
      </c>
      <c r="AL9" s="16">
        <f>AK9/AK14*100</f>
        <v>11.018925225400695</v>
      </c>
      <c r="AM9" s="33">
        <v>9</v>
      </c>
      <c r="AN9" s="11">
        <v>93572920.6724799</v>
      </c>
      <c r="AO9" s="16">
        <f>AN9/AN14*100</f>
        <v>12.55284904863758</v>
      </c>
      <c r="AP9" s="33">
        <f aca="true" t="shared" si="6" ref="AP9:AP14">100*(AN9-AK9)/AK9</f>
        <v>24.275903905573298</v>
      </c>
      <c r="AQ9" s="11">
        <v>91132368.26765001</v>
      </c>
      <c r="AR9" s="16">
        <f>AQ9/AQ14*100</f>
        <v>14.029823306193512</v>
      </c>
      <c r="AS9" s="33">
        <f aca="true" t="shared" si="7" ref="AS9:AS14">100*(AQ9-AN9)/AN9</f>
        <v>-2.608182353709158</v>
      </c>
      <c r="AT9" s="11">
        <v>107079169.602</v>
      </c>
      <c r="AU9" s="16">
        <f>AT9/AT14*100</f>
        <v>14.727803740679077</v>
      </c>
      <c r="AV9" s="33">
        <f aca="true" t="shared" si="8" ref="AV9:AV14">100*(AT9-AQ9)/AQ9</f>
        <v>17.498504249900805</v>
      </c>
      <c r="AW9" s="11">
        <v>114933253.5705</v>
      </c>
      <c r="AX9" s="16">
        <f>AW9/AW14*100</f>
        <v>13.980551048369918</v>
      </c>
      <c r="AY9" s="33">
        <f aca="true" t="shared" si="9" ref="AY9:AY14">100*(AW9-AT9)/AT9</f>
        <v>7.334838323543842</v>
      </c>
    </row>
    <row r="10" spans="1:51" ht="30" customHeight="1" thickBot="1">
      <c r="A10" s="2" t="s">
        <v>7</v>
      </c>
      <c r="B10" s="3">
        <v>5700000</v>
      </c>
      <c r="C10" s="4">
        <v>3</v>
      </c>
      <c r="D10" s="3">
        <v>6301647</v>
      </c>
      <c r="E10" s="5">
        <v>3</v>
      </c>
      <c r="F10" s="6">
        <v>11</v>
      </c>
      <c r="G10" s="3">
        <v>6413150</v>
      </c>
      <c r="H10" s="5">
        <v>2</v>
      </c>
      <c r="I10" s="6">
        <v>2</v>
      </c>
      <c r="J10" s="3">
        <v>6901973</v>
      </c>
      <c r="K10" s="5">
        <v>2</v>
      </c>
      <c r="L10" s="6">
        <v>8</v>
      </c>
      <c r="M10" s="3">
        <v>6565336.2700000005</v>
      </c>
      <c r="N10" s="8">
        <v>2.2233653973217526</v>
      </c>
      <c r="O10" s="18">
        <v>-0.5761113525074615</v>
      </c>
      <c r="P10" s="3">
        <v>6033158.25</v>
      </c>
      <c r="Q10" s="8">
        <v>1.8965012718217138</v>
      </c>
      <c r="R10" s="18">
        <v>-5.350852023989738</v>
      </c>
      <c r="S10" s="3">
        <v>8218736.71</v>
      </c>
      <c r="T10" s="8">
        <v>2.223895914028726</v>
      </c>
      <c r="U10" s="9">
        <f t="shared" si="0"/>
        <v>36.226108605720725</v>
      </c>
      <c r="V10" s="3">
        <v>9456886.719999999</v>
      </c>
      <c r="W10" s="8">
        <v>2.223895914028726</v>
      </c>
      <c r="X10" s="9">
        <f t="shared" si="1"/>
        <v>15.06496744802035</v>
      </c>
      <c r="Y10" s="3">
        <v>10265647.62</v>
      </c>
      <c r="Z10" s="8">
        <v>3.4566398557585107</v>
      </c>
      <c r="AA10" s="9">
        <f t="shared" si="2"/>
        <v>8.552084041459263</v>
      </c>
      <c r="AB10" s="3">
        <v>12278279.99</v>
      </c>
      <c r="AC10" s="8">
        <v>3.960443706116723</v>
      </c>
      <c r="AD10" s="9">
        <f t="shared" si="3"/>
        <v>19.605508044898208</v>
      </c>
      <c r="AE10" s="3">
        <v>12088758.51</v>
      </c>
      <c r="AF10" s="8">
        <v>3.9857677404430554</v>
      </c>
      <c r="AG10" s="9">
        <f t="shared" si="4"/>
        <v>-1.5435507266030382</v>
      </c>
      <c r="AH10" s="3">
        <v>12460946.719999999</v>
      </c>
      <c r="AI10" s="8">
        <v>3.937926907609389</v>
      </c>
      <c r="AJ10" s="9">
        <f t="shared" si="5"/>
        <v>3.078795971415257</v>
      </c>
      <c r="AK10" s="3">
        <v>9175888.21</v>
      </c>
      <c r="AL10" s="8">
        <f>AK10/AK14*100</f>
        <v>1.3428394615770671</v>
      </c>
      <c r="AM10" s="9">
        <v>-20</v>
      </c>
      <c r="AN10" s="3">
        <v>10711340.2</v>
      </c>
      <c r="AO10" s="8">
        <f>AN10/AN14*100</f>
        <v>1.4369310658777796</v>
      </c>
      <c r="AP10" s="9">
        <f t="shared" si="6"/>
        <v>16.73355161766948</v>
      </c>
      <c r="AQ10" s="3">
        <v>9803185.07</v>
      </c>
      <c r="AR10" s="8">
        <f>AQ10/AQ14*100</f>
        <v>1.5091998264115878</v>
      </c>
      <c r="AS10" s="9">
        <f t="shared" si="7"/>
        <v>-8.478445395656456</v>
      </c>
      <c r="AT10" s="3">
        <v>13124012.97</v>
      </c>
      <c r="AU10" s="8">
        <f>AT10/AT14*100</f>
        <v>1.805093259788191</v>
      </c>
      <c r="AV10" s="9">
        <f t="shared" si="8"/>
        <v>33.87498936608365</v>
      </c>
      <c r="AW10" s="3">
        <v>12065570.86</v>
      </c>
      <c r="AX10" s="8">
        <f>AW10/AW14*100</f>
        <v>1.4676633967599662</v>
      </c>
      <c r="AY10" s="9">
        <f t="shared" si="9"/>
        <v>-8.064927339065264</v>
      </c>
    </row>
    <row r="11" spans="1:51" ht="30" customHeight="1" thickBot="1">
      <c r="A11" s="10" t="s">
        <v>8</v>
      </c>
      <c r="B11" s="11">
        <v>81700000</v>
      </c>
      <c r="C11" s="12">
        <v>43</v>
      </c>
      <c r="D11" s="11">
        <v>112967533</v>
      </c>
      <c r="E11" s="13">
        <v>46</v>
      </c>
      <c r="F11" s="14">
        <v>38</v>
      </c>
      <c r="G11" s="11">
        <v>113613856</v>
      </c>
      <c r="H11" s="13">
        <v>43</v>
      </c>
      <c r="I11" s="14">
        <v>1</v>
      </c>
      <c r="J11" s="11">
        <v>130773444</v>
      </c>
      <c r="K11" s="13">
        <v>47</v>
      </c>
      <c r="L11" s="14">
        <v>15</v>
      </c>
      <c r="M11" s="11">
        <v>143422841.48333</v>
      </c>
      <c r="N11" s="16">
        <v>46.37300907298984</v>
      </c>
      <c r="O11" s="17">
        <v>9.445743283575199</v>
      </c>
      <c r="P11" s="11">
        <v>151542422.755495</v>
      </c>
      <c r="Q11" s="16">
        <v>44.11446409076826</v>
      </c>
      <c r="R11" s="17">
        <v>5.557754525087548</v>
      </c>
      <c r="S11" s="11">
        <v>189448986.81142</v>
      </c>
      <c r="T11" s="16">
        <v>44.14106344636945</v>
      </c>
      <c r="U11" s="33">
        <f t="shared" si="0"/>
        <v>25.0138300329836</v>
      </c>
      <c r="V11" s="11">
        <v>217888621.23064</v>
      </c>
      <c r="W11" s="16">
        <v>44.14106344636945</v>
      </c>
      <c r="X11" s="33">
        <f t="shared" si="1"/>
        <v>15.011763798731309</v>
      </c>
      <c r="Y11" s="11">
        <v>232636259.8554</v>
      </c>
      <c r="Z11" s="16">
        <v>40.326462146965156</v>
      </c>
      <c r="AA11" s="33">
        <f t="shared" si="2"/>
        <v>6.7684299168377855</v>
      </c>
      <c r="AB11" s="11">
        <v>279091389.86910003</v>
      </c>
      <c r="AC11" s="16">
        <v>43.60718914959084</v>
      </c>
      <c r="AD11" s="33">
        <f t="shared" si="3"/>
        <v>19.96899797244643</v>
      </c>
      <c r="AE11" s="11">
        <v>277451713.97749996</v>
      </c>
      <c r="AF11" s="16">
        <v>44.91841884653437</v>
      </c>
      <c r="AG11" s="33">
        <f t="shared" si="4"/>
        <v>-0.5875050077213476</v>
      </c>
      <c r="AH11" s="11">
        <v>287157501.12208</v>
      </c>
      <c r="AI11" s="16">
        <v>44.19489403544657</v>
      </c>
      <c r="AJ11" s="33">
        <f t="shared" si="5"/>
        <v>3.498189650890807</v>
      </c>
      <c r="AK11" s="11">
        <v>302547970.844</v>
      </c>
      <c r="AL11" s="16">
        <f>AK11/AK14*100</f>
        <v>44.27618830694005</v>
      </c>
      <c r="AM11" s="33">
        <v>6</v>
      </c>
      <c r="AN11" s="11">
        <v>339429413.09752</v>
      </c>
      <c r="AO11" s="16">
        <f>AN11/AN14*100</f>
        <v>45.53460717758629</v>
      </c>
      <c r="AP11" s="33">
        <f t="shared" si="6"/>
        <v>12.190279164865677</v>
      </c>
      <c r="AQ11" s="11">
        <v>280094906.45235</v>
      </c>
      <c r="AR11" s="16">
        <f>AQ11/AQ14*100</f>
        <v>43.1205961305652</v>
      </c>
      <c r="AS11" s="33">
        <f t="shared" si="7"/>
        <v>-17.480661473530827</v>
      </c>
      <c r="AT11" s="11">
        <v>300942688.818</v>
      </c>
      <c r="AU11" s="16">
        <f>AT11/AT14*100</f>
        <v>41.39203614090201</v>
      </c>
      <c r="AV11" s="33">
        <f t="shared" si="8"/>
        <v>7.443113703746213</v>
      </c>
      <c r="AW11" s="11">
        <v>263558617.76950002</v>
      </c>
      <c r="AX11" s="16">
        <f>AW11/AW14*100</f>
        <v>32.059430978381904</v>
      </c>
      <c r="AY11" s="33">
        <f t="shared" si="9"/>
        <v>-12.422322401428609</v>
      </c>
    </row>
    <row r="12" spans="1:51" ht="30" customHeight="1" thickBot="1">
      <c r="A12" s="2" t="s">
        <v>9</v>
      </c>
      <c r="B12" s="3">
        <v>28500000</v>
      </c>
      <c r="C12" s="4">
        <v>15</v>
      </c>
      <c r="D12" s="3">
        <v>24333669</v>
      </c>
      <c r="E12" s="5">
        <v>10</v>
      </c>
      <c r="F12" s="7">
        <v>-15</v>
      </c>
      <c r="G12" s="3">
        <v>21206102</v>
      </c>
      <c r="H12" s="5">
        <v>8</v>
      </c>
      <c r="I12" s="7">
        <v>-13</v>
      </c>
      <c r="J12" s="3">
        <v>20656402</v>
      </c>
      <c r="K12" s="5">
        <v>7</v>
      </c>
      <c r="L12" s="7">
        <v>-3</v>
      </c>
      <c r="M12" s="3">
        <v>24332019.4</v>
      </c>
      <c r="N12" s="8">
        <v>7.883607522227091</v>
      </c>
      <c r="O12" s="9">
        <v>17.794083403295495</v>
      </c>
      <c r="P12" s="3">
        <v>26681859.5422482</v>
      </c>
      <c r="Q12" s="8">
        <v>7.790915999637421</v>
      </c>
      <c r="R12" s="9">
        <v>9.657398769985374</v>
      </c>
      <c r="S12" s="3">
        <v>32646437.3590162</v>
      </c>
      <c r="T12" s="8">
        <v>7.657551341448765</v>
      </c>
      <c r="U12" s="9">
        <f t="shared" si="0"/>
        <v>22.354430759683947</v>
      </c>
      <c r="V12" s="3">
        <v>33351943.91</v>
      </c>
      <c r="W12" s="8">
        <v>7.657551341448765</v>
      </c>
      <c r="X12" s="9">
        <f t="shared" si="1"/>
        <v>2.1610521945328185</v>
      </c>
      <c r="Y12" s="3">
        <v>41421601.13</v>
      </c>
      <c r="Z12" s="8">
        <v>7.466249261853138</v>
      </c>
      <c r="AA12" s="9">
        <f t="shared" si="2"/>
        <v>24.19546291447335</v>
      </c>
      <c r="AB12" s="3">
        <v>46383862.18</v>
      </c>
      <c r="AC12" s="8">
        <v>7.572409742149662</v>
      </c>
      <c r="AD12" s="9">
        <f t="shared" si="3"/>
        <v>11.979887099067328</v>
      </c>
      <c r="AE12" s="3">
        <v>40370079.14</v>
      </c>
      <c r="AF12" s="8">
        <v>6.818618018518423</v>
      </c>
      <c r="AG12" s="9">
        <f t="shared" si="4"/>
        <v>-12.96524859586412</v>
      </c>
      <c r="AH12" s="3">
        <v>48619759.78</v>
      </c>
      <c r="AI12" s="8">
        <v>7.8106211704914354</v>
      </c>
      <c r="AJ12" s="9">
        <f t="shared" si="5"/>
        <v>20.435136159606746</v>
      </c>
      <c r="AK12" s="3">
        <v>49572013.86</v>
      </c>
      <c r="AL12" s="8">
        <f>AK12/AK14*100</f>
        <v>7.2545845020765904</v>
      </c>
      <c r="AM12" s="9">
        <v>2</v>
      </c>
      <c r="AN12" s="3">
        <v>53907869.8</v>
      </c>
      <c r="AO12" s="8">
        <f>AN12/AN14*100</f>
        <v>7.231764780556084</v>
      </c>
      <c r="AP12" s="9">
        <f t="shared" si="6"/>
        <v>8.746580181804212</v>
      </c>
      <c r="AQ12" s="3">
        <v>50078802.57</v>
      </c>
      <c r="AR12" s="8">
        <f>AQ12/AQ14*100</f>
        <v>7.709629024227345</v>
      </c>
      <c r="AS12" s="9">
        <f t="shared" si="7"/>
        <v>-7.102983746540096</v>
      </c>
      <c r="AT12" s="3">
        <v>68279008.09</v>
      </c>
      <c r="AU12" s="8">
        <f>AT12/AT14*100</f>
        <v>9.391180698313677</v>
      </c>
      <c r="AV12" s="9">
        <f t="shared" si="8"/>
        <v>36.343132395308</v>
      </c>
      <c r="AW12" s="3">
        <v>123368421.17</v>
      </c>
      <c r="AX12" s="8">
        <f>AW12/AW14*100</f>
        <v>15.00660997877363</v>
      </c>
      <c r="AY12" s="9">
        <f t="shared" si="9"/>
        <v>80.68279639825096</v>
      </c>
    </row>
    <row r="13" spans="1:51" ht="30" customHeight="1" thickBot="1">
      <c r="A13" s="19" t="s">
        <v>10</v>
      </c>
      <c r="B13" s="20">
        <v>9500000</v>
      </c>
      <c r="C13" s="21">
        <v>5</v>
      </c>
      <c r="D13" s="20">
        <v>13155421</v>
      </c>
      <c r="E13" s="22">
        <v>5</v>
      </c>
      <c r="F13" s="23">
        <v>37</v>
      </c>
      <c r="G13" s="20">
        <v>17327253</v>
      </c>
      <c r="H13" s="22">
        <v>7</v>
      </c>
      <c r="I13" s="23">
        <v>32</v>
      </c>
      <c r="J13" s="20">
        <v>20097654</v>
      </c>
      <c r="K13" s="22">
        <v>7</v>
      </c>
      <c r="L13" s="23">
        <v>16</v>
      </c>
      <c r="M13" s="20">
        <v>23851494.37</v>
      </c>
      <c r="N13" s="24">
        <v>7.7279167561279</v>
      </c>
      <c r="O13" s="25">
        <v>18.67800276589497</v>
      </c>
      <c r="P13" s="20">
        <v>27477744.62</v>
      </c>
      <c r="Q13" s="24">
        <v>8.02330886477154</v>
      </c>
      <c r="R13" s="25">
        <v>15.203450960963835</v>
      </c>
      <c r="S13" s="20">
        <v>35141718.09</v>
      </c>
      <c r="T13" s="24">
        <v>8.242844618589737</v>
      </c>
      <c r="U13" s="33">
        <f t="shared" si="0"/>
        <v>27.89156670603048</v>
      </c>
      <c r="V13" s="20">
        <v>42049302.34</v>
      </c>
      <c r="W13" s="24">
        <v>8.242844618589737</v>
      </c>
      <c r="X13" s="33">
        <f t="shared" si="1"/>
        <v>19.656364644179522</v>
      </c>
      <c r="Y13" s="20">
        <v>49264903.35</v>
      </c>
      <c r="Z13" s="24">
        <v>8.88000555839942</v>
      </c>
      <c r="AA13" s="33">
        <f t="shared" si="2"/>
        <v>17.159859042741008</v>
      </c>
      <c r="AB13" s="20">
        <v>58426289.53</v>
      </c>
      <c r="AC13" s="24">
        <v>9.538399418265708</v>
      </c>
      <c r="AD13" s="33">
        <f t="shared" si="3"/>
        <v>18.596172035319743</v>
      </c>
      <c r="AE13" s="20">
        <v>55617989.63</v>
      </c>
      <c r="AF13" s="24">
        <v>9.394032271517831</v>
      </c>
      <c r="AG13" s="33">
        <f t="shared" si="4"/>
        <v>-4.806568965085534</v>
      </c>
      <c r="AH13" s="20">
        <v>54966749.51</v>
      </c>
      <c r="AI13" s="24">
        <v>8.830246371815901</v>
      </c>
      <c r="AJ13" s="33">
        <f t="shared" si="5"/>
        <v>-1.1709163246143832</v>
      </c>
      <c r="AK13" s="20">
        <v>64079956</v>
      </c>
      <c r="AL13" s="24">
        <f>AK13/AK14*100</f>
        <v>9.377739968447386</v>
      </c>
      <c r="AM13" s="33">
        <v>17</v>
      </c>
      <c r="AN13" s="20">
        <v>73162690.88</v>
      </c>
      <c r="AO13" s="24">
        <f>AN13/AN14*100</f>
        <v>9.814807617508489</v>
      </c>
      <c r="AP13" s="33">
        <f t="shared" si="6"/>
        <v>14.174065412903834</v>
      </c>
      <c r="AQ13" s="20">
        <v>61514286.97</v>
      </c>
      <c r="AR13" s="24">
        <f>AQ13/AQ14*100</f>
        <v>9.470121246722172</v>
      </c>
      <c r="AS13" s="33">
        <f t="shared" si="7"/>
        <v>-15.92123494897895</v>
      </c>
      <c r="AT13" s="20">
        <v>55774866.23</v>
      </c>
      <c r="AU13" s="24">
        <f>AT13/AT14*100</f>
        <v>7.671345291070752</v>
      </c>
      <c r="AV13" s="33">
        <f t="shared" si="8"/>
        <v>-9.330223957239511</v>
      </c>
      <c r="AW13" s="20">
        <v>77096450.31</v>
      </c>
      <c r="AX13" s="24">
        <f>AW13/AW14*100</f>
        <v>9.378059227618722</v>
      </c>
      <c r="AY13" s="33">
        <f t="shared" si="9"/>
        <v>38.227943016619236</v>
      </c>
    </row>
    <row r="14" spans="1:51" ht="30" customHeight="1" thickBot="1" thickTop="1">
      <c r="A14" s="26" t="s">
        <v>11</v>
      </c>
      <c r="B14" s="27">
        <v>190000000</v>
      </c>
      <c r="C14" s="28">
        <v>100</v>
      </c>
      <c r="D14" s="27">
        <v>246653916</v>
      </c>
      <c r="E14" s="29">
        <v>100</v>
      </c>
      <c r="F14" s="30">
        <v>30</v>
      </c>
      <c r="G14" s="27">
        <v>262828754</v>
      </c>
      <c r="H14" s="29">
        <v>100</v>
      </c>
      <c r="I14" s="30">
        <v>7</v>
      </c>
      <c r="J14" s="27">
        <v>281009987</v>
      </c>
      <c r="K14" s="29">
        <v>100</v>
      </c>
      <c r="L14" s="30">
        <v>7</v>
      </c>
      <c r="M14" s="27">
        <v>308640674.09999996</v>
      </c>
      <c r="N14" s="31">
        <v>100</v>
      </c>
      <c r="O14" s="32">
        <v>9.832635272140688</v>
      </c>
      <c r="P14" s="27">
        <v>342473972.81</v>
      </c>
      <c r="Q14" s="31">
        <v>100</v>
      </c>
      <c r="R14" s="32">
        <v>10.962034997058751</v>
      </c>
      <c r="S14" s="27">
        <v>426329677.74</v>
      </c>
      <c r="T14" s="31">
        <v>100</v>
      </c>
      <c r="U14" s="31">
        <f t="shared" si="0"/>
        <v>24.48527817806524</v>
      </c>
      <c r="V14" s="27">
        <v>484309180.03</v>
      </c>
      <c r="W14" s="31">
        <v>100</v>
      </c>
      <c r="X14" s="31">
        <f t="shared" si="1"/>
        <v>13.599687124141319</v>
      </c>
      <c r="Y14" s="27">
        <v>554784600.37</v>
      </c>
      <c r="Z14" s="31">
        <v>100</v>
      </c>
      <c r="AA14" s="31">
        <f t="shared" si="2"/>
        <v>14.551741582853028</v>
      </c>
      <c r="AB14" s="27">
        <v>612537669.77</v>
      </c>
      <c r="AC14" s="31">
        <v>100</v>
      </c>
      <c r="AD14" s="31">
        <f t="shared" si="3"/>
        <v>10.409998648391284</v>
      </c>
      <c r="AE14" s="27">
        <v>592056616.61</v>
      </c>
      <c r="AF14" s="31">
        <v>99.99999999999999</v>
      </c>
      <c r="AG14" s="31">
        <f t="shared" si="4"/>
        <v>-3.3436397744632322</v>
      </c>
      <c r="AH14" s="27">
        <v>622482626.141</v>
      </c>
      <c r="AI14" s="31">
        <v>99.99999999999999</v>
      </c>
      <c r="AJ14" s="31">
        <f t="shared" si="5"/>
        <v>5.139037159184771</v>
      </c>
      <c r="AK14" s="27">
        <v>683319821.36</v>
      </c>
      <c r="AL14" s="31">
        <f>AK14/AK14*100</f>
        <v>100</v>
      </c>
      <c r="AM14" s="31">
        <v>10</v>
      </c>
      <c r="AN14" s="27">
        <v>745431736.7309998</v>
      </c>
      <c r="AO14" s="31">
        <f>AN14/AN14*100</f>
        <v>100</v>
      </c>
      <c r="AP14" s="31">
        <f t="shared" si="6"/>
        <v>9.089728327707443</v>
      </c>
      <c r="AQ14" s="27">
        <v>649561767.6626</v>
      </c>
      <c r="AR14" s="31">
        <f>AQ14/AQ14*100</f>
        <v>100</v>
      </c>
      <c r="AS14" s="31">
        <f t="shared" si="7"/>
        <v>-12.860999115603244</v>
      </c>
      <c r="AT14" s="27">
        <v>727054566.2300001</v>
      </c>
      <c r="AU14" s="31">
        <f>AT14/AT14*100</f>
        <v>100</v>
      </c>
      <c r="AV14" s="31">
        <f t="shared" si="8"/>
        <v>11.930012267540343</v>
      </c>
      <c r="AW14" s="27">
        <v>822093872.9300001</v>
      </c>
      <c r="AX14" s="31">
        <f>AW14/AW14*100</f>
        <v>100</v>
      </c>
      <c r="AY14" s="31">
        <f t="shared" si="9"/>
        <v>13.071825845590618</v>
      </c>
    </row>
    <row r="15" ht="13.5" thickTop="1"/>
    <row r="16" ht="12.75">
      <c r="AT16" s="34"/>
    </row>
  </sheetData>
  <sheetProtection/>
  <mergeCells count="69">
    <mergeCell ref="AT3:AV4"/>
    <mergeCell ref="AT5:AT7"/>
    <mergeCell ref="AU5:AU7"/>
    <mergeCell ref="AV5:AV7"/>
    <mergeCell ref="AO5:AO7"/>
    <mergeCell ref="AP5:AP7"/>
    <mergeCell ref="AQ3:AS4"/>
    <mergeCell ref="AQ5:AQ7"/>
    <mergeCell ref="AR5:AR7"/>
    <mergeCell ref="AS5:AS7"/>
    <mergeCell ref="A1:AG1"/>
    <mergeCell ref="AB3:AD4"/>
    <mergeCell ref="AB5:AB7"/>
    <mergeCell ref="AC5:AC7"/>
    <mergeCell ref="AD5:AD7"/>
    <mergeCell ref="Y3:AA4"/>
    <mergeCell ref="AA5:AA7"/>
    <mergeCell ref="V3:X4"/>
    <mergeCell ref="V5:V7"/>
    <mergeCell ref="W5:W7"/>
    <mergeCell ref="X5:X7"/>
    <mergeCell ref="AK3:AM4"/>
    <mergeCell ref="AK5:AK7"/>
    <mergeCell ref="AL5:AL7"/>
    <mergeCell ref="AM5:AM7"/>
    <mergeCell ref="P5:P7"/>
    <mergeCell ref="Q5:Q7"/>
    <mergeCell ref="R5:R7"/>
    <mergeCell ref="U5:U7"/>
    <mergeCell ref="Y5:Y7"/>
    <mergeCell ref="Z5:Z7"/>
    <mergeCell ref="S3:U4"/>
    <mergeCell ref="N5:N7"/>
    <mergeCell ref="O5:O7"/>
    <mergeCell ref="D5:D7"/>
    <mergeCell ref="E5:E7"/>
    <mergeCell ref="F5:F7"/>
    <mergeCell ref="G5:G7"/>
    <mergeCell ref="H5:H7"/>
    <mergeCell ref="S5:S7"/>
    <mergeCell ref="T5:T7"/>
    <mergeCell ref="A3:A7"/>
    <mergeCell ref="B3:C4"/>
    <mergeCell ref="D3:F4"/>
    <mergeCell ref="G3:I4"/>
    <mergeCell ref="J3:L4"/>
    <mergeCell ref="M3:O4"/>
    <mergeCell ref="L5:L7"/>
    <mergeCell ref="M5:M7"/>
    <mergeCell ref="P3:R4"/>
    <mergeCell ref="B5:B7"/>
    <mergeCell ref="C5:C7"/>
    <mergeCell ref="AE3:AG4"/>
    <mergeCell ref="AE5:AE7"/>
    <mergeCell ref="AF5:AF7"/>
    <mergeCell ref="AG5:AG7"/>
    <mergeCell ref="I5:I7"/>
    <mergeCell ref="J5:J7"/>
    <mergeCell ref="K5:K7"/>
    <mergeCell ref="AW3:AY4"/>
    <mergeCell ref="AW5:AW7"/>
    <mergeCell ref="AX5:AX7"/>
    <mergeCell ref="AY5:AY7"/>
    <mergeCell ref="AH3:AJ4"/>
    <mergeCell ref="AH5:AH7"/>
    <mergeCell ref="AI5:AI7"/>
    <mergeCell ref="AJ5:AJ7"/>
    <mergeCell ref="AN3:AP4"/>
    <mergeCell ref="AN5:AN7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kaptan</dc:creator>
  <cp:keywords/>
  <dc:description/>
  <cp:lastModifiedBy>Tufan Hakan Akdoğan</cp:lastModifiedBy>
  <cp:lastPrinted>2015-01-28T11:50:15Z</cp:lastPrinted>
  <dcterms:created xsi:type="dcterms:W3CDTF">2015-01-27T14:14:33Z</dcterms:created>
  <dcterms:modified xsi:type="dcterms:W3CDTF">2021-01-21T08:45:26Z</dcterms:modified>
  <cp:category/>
  <cp:version/>
  <cp:contentType/>
  <cp:contentStatus/>
</cp:coreProperties>
</file>